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930研助企＆研助一＆研助二限定\11 研助企画課総括係\09_独立基盤形成支援\R7\⑤202503XX_公募要領・記入要領確定版\"/>
    </mc:Choice>
  </mc:AlternateContent>
  <xr:revisionPtr revIDLastSave="0" documentId="13_ncr:1_{C09A7444-FC8E-4964-A7D2-C6DC60D6F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票２" sheetId="3" r:id="rId1"/>
  </sheets>
  <definedNames>
    <definedName name="_xlnm.Print_Area" localSheetId="0">個票２!$A$1:$L$38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7" i="3" l="1"/>
  <c r="F37" i="3"/>
  <c r="A37" i="3"/>
  <c r="I11" i="3"/>
  <c r="L38" i="3" l="1"/>
  <c r="H2" i="3" s="1"/>
  <c r="G38" i="3"/>
</calcChain>
</file>

<file path=xl/sharedStrings.xml><?xml version="1.0" encoding="utf-8"?>
<sst xmlns="http://schemas.openxmlformats.org/spreadsheetml/2006/main" count="32" uniqueCount="29">
  <si>
    <t>研究基盤整備（Ⅰ）</t>
    <rPh sb="0" eb="2">
      <t>ケンキュウ</t>
    </rPh>
    <rPh sb="2" eb="4">
      <t>キバン</t>
    </rPh>
    <rPh sb="4" eb="6">
      <t>セイビ</t>
    </rPh>
    <phoneticPr fontId="1"/>
  </si>
  <si>
    <t>研究基盤整備（Ⅱ）</t>
    <rPh sb="0" eb="2">
      <t>ケンキュウ</t>
    </rPh>
    <rPh sb="2" eb="4">
      <t>キバン</t>
    </rPh>
    <rPh sb="4" eb="6">
      <t>セイビ</t>
    </rPh>
    <phoneticPr fontId="1"/>
  </si>
  <si>
    <t>内容</t>
    <rPh sb="0" eb="2">
      <t>ナイヨウ</t>
    </rPh>
    <phoneticPr fontId="1"/>
  </si>
  <si>
    <t>総　計</t>
    <rPh sb="0" eb="1">
      <t>フサ</t>
    </rPh>
    <rPh sb="2" eb="3">
      <t>ケイ</t>
    </rPh>
    <phoneticPr fontId="1"/>
  </si>
  <si>
    <t>（金額単位：千円）</t>
    <rPh sb="1" eb="3">
      <t>キンガク</t>
    </rPh>
    <rPh sb="3" eb="5">
      <t>タンイ</t>
    </rPh>
    <rPh sb="6" eb="8">
      <t>センエン</t>
    </rPh>
    <phoneticPr fontId="1"/>
  </si>
  <si>
    <t>個　票　２</t>
    <rPh sb="0" eb="1">
      <t>コ</t>
    </rPh>
    <rPh sb="2" eb="3">
      <t>ヒョウ</t>
    </rPh>
    <phoneticPr fontId="1"/>
  </si>
  <si>
    <t>　</t>
    <phoneticPr fontId="1"/>
  </si>
  <si>
    <t>フリガナ</t>
    <phoneticPr fontId="1"/>
  </si>
  <si>
    <t>所属部局</t>
    <rPh sb="0" eb="2">
      <t>ショゾク</t>
    </rPh>
    <rPh sb="2" eb="4">
      <t>ブキョク</t>
    </rPh>
    <phoneticPr fontId="1"/>
  </si>
  <si>
    <t>課題番号</t>
    <rPh sb="0" eb="2">
      <t>カダイ</t>
    </rPh>
    <rPh sb="2" eb="4">
      <t>バンゴウ</t>
    </rPh>
    <phoneticPr fontId="1"/>
  </si>
  <si>
    <t>支援対象者氏名</t>
    <rPh sb="0" eb="2">
      <t>シエン</t>
    </rPh>
    <rPh sb="2" eb="5">
      <t>タイショウシャ</t>
    </rPh>
    <rPh sb="5" eb="7">
      <t>シメイ</t>
    </rPh>
    <phoneticPr fontId="1"/>
  </si>
  <si>
    <t>３．研究基盤整備経費の内訳</t>
    <rPh sb="2" eb="4">
      <t>ケンキュウ</t>
    </rPh>
    <rPh sb="4" eb="6">
      <t>キバン</t>
    </rPh>
    <rPh sb="6" eb="8">
      <t>セイビ</t>
    </rPh>
    <rPh sb="8" eb="10">
      <t>ケイヒ</t>
    </rPh>
    <rPh sb="11" eb="13">
      <t>ウチワケ</t>
    </rPh>
    <phoneticPr fontId="1"/>
  </si>
  <si>
    <t>研究基盤整備（Ⅰ）と研究基盤整備（Ⅱ）を合わせて300万円以上の計画であること</t>
    <rPh sb="20" eb="21">
      <t>ア</t>
    </rPh>
    <rPh sb="27" eb="29">
      <t>マンエン</t>
    </rPh>
    <rPh sb="29" eb="31">
      <t>イジョウ</t>
    </rPh>
    <rPh sb="32" eb="34">
      <t>ケイカク</t>
    </rPh>
    <phoneticPr fontId="1"/>
  </si>
  <si>
    <t>支援対象者の希望内容に基づく研究基盤整備であること</t>
    <rPh sb="0" eb="2">
      <t>シエン</t>
    </rPh>
    <rPh sb="2" eb="4">
      <t>タイショウ</t>
    </rPh>
    <rPh sb="4" eb="5">
      <t>シャ</t>
    </rPh>
    <rPh sb="6" eb="8">
      <t>キボウ</t>
    </rPh>
    <rPh sb="8" eb="10">
      <t>ナイヨウ</t>
    </rPh>
    <rPh sb="11" eb="12">
      <t>モト</t>
    </rPh>
    <rPh sb="14" eb="16">
      <t>ケンキュウ</t>
    </rPh>
    <rPh sb="16" eb="18">
      <t>キバン</t>
    </rPh>
    <rPh sb="18" eb="20">
      <t>セイビ</t>
    </rPh>
    <phoneticPr fontId="1"/>
  </si>
  <si>
    <t>支援対象者の希望内容に基づき、所属する研究機関が整備する明確に経費算定可能な研究基盤整備</t>
    <rPh sb="0" eb="2">
      <t>シエン</t>
    </rPh>
    <rPh sb="2" eb="5">
      <t>タイショウシャ</t>
    </rPh>
    <rPh sb="6" eb="8">
      <t>キボウ</t>
    </rPh>
    <rPh sb="8" eb="10">
      <t>ナイヨウ</t>
    </rPh>
    <rPh sb="11" eb="12">
      <t>モト</t>
    </rPh>
    <rPh sb="15" eb="17">
      <t>ショゾク</t>
    </rPh>
    <rPh sb="19" eb="21">
      <t>ケンキュウ</t>
    </rPh>
    <rPh sb="21" eb="23">
      <t>キカン</t>
    </rPh>
    <rPh sb="24" eb="26">
      <t>セイビ</t>
    </rPh>
    <rPh sb="28" eb="30">
      <t>メイカク</t>
    </rPh>
    <rPh sb="31" eb="33">
      <t>ケイヒ</t>
    </rPh>
    <rPh sb="33" eb="35">
      <t>サンテイ</t>
    </rPh>
    <rPh sb="35" eb="37">
      <t>カノウ</t>
    </rPh>
    <rPh sb="38" eb="40">
      <t>ケンキュウ</t>
    </rPh>
    <rPh sb="40" eb="42">
      <t>キバン</t>
    </rPh>
    <rPh sb="42" eb="44">
      <t>セイビ</t>
    </rPh>
    <phoneticPr fontId="1"/>
  </si>
  <si>
    <t>職名</t>
    <rPh sb="0" eb="1">
      <t>ショク</t>
    </rPh>
    <rPh sb="1" eb="2">
      <t>メイ</t>
    </rPh>
    <phoneticPr fontId="1"/>
  </si>
  <si>
    <t>研究課題の遂行に必要な研究基盤整備</t>
    <rPh sb="0" eb="2">
      <t>ケンキュウ</t>
    </rPh>
    <rPh sb="2" eb="4">
      <t>カダイ</t>
    </rPh>
    <rPh sb="5" eb="7">
      <t>スイコウ</t>
    </rPh>
    <rPh sb="8" eb="10">
      <t>ヒツヨウ</t>
    </rPh>
    <rPh sb="11" eb="13">
      <t>ケンキュウ</t>
    </rPh>
    <rPh sb="13" eb="15">
      <t>キバン</t>
    </rPh>
    <rPh sb="15" eb="17">
      <t>セイビ</t>
    </rPh>
    <phoneticPr fontId="1"/>
  </si>
  <si>
    <t>　</t>
  </si>
  <si>
    <t xml:space="preserve">学部卒業以降の
研究機関の
移動経験の有無 </t>
    <rPh sb="0" eb="2">
      <t>ガクブ</t>
    </rPh>
    <rPh sb="2" eb="4">
      <t>ソツギョウ</t>
    </rPh>
    <rPh sb="4" eb="6">
      <t>イコウ</t>
    </rPh>
    <rPh sb="8" eb="10">
      <t>ケンキュウ</t>
    </rPh>
    <rPh sb="10" eb="12">
      <t>キカン</t>
    </rPh>
    <rPh sb="14" eb="16">
      <t>イドウ</t>
    </rPh>
    <rPh sb="16" eb="18">
      <t>ケイケン</t>
    </rPh>
    <rPh sb="19" eb="21">
      <t>ウム</t>
    </rPh>
    <phoneticPr fontId="1"/>
  </si>
  <si>
    <t>有 ・ 無</t>
    <phoneticPr fontId="1"/>
  </si>
  <si>
    <t>当初応募額（千円）</t>
    <rPh sb="0" eb="2">
      <t>トウショ</t>
    </rPh>
    <rPh sb="2" eb="4">
      <t>オウボ</t>
    </rPh>
    <rPh sb="4" eb="5">
      <t>ガク</t>
    </rPh>
    <phoneticPr fontId="1"/>
  </si>
  <si>
    <t>交付内定額（千円）</t>
    <rPh sb="0" eb="2">
      <t>コウフ</t>
    </rPh>
    <rPh sb="2" eb="4">
      <t>ナイテイ</t>
    </rPh>
    <rPh sb="4" eb="5">
      <t>ガク</t>
    </rPh>
    <phoneticPr fontId="1"/>
  </si>
  <si>
    <t>金額（千円）</t>
    <rPh sb="0" eb="2">
      <t>キンガク</t>
    </rPh>
    <phoneticPr fontId="1"/>
  </si>
  <si>
    <t>小計（千円）</t>
    <rPh sb="0" eb="2">
      <t>ショウケイ</t>
    </rPh>
    <phoneticPr fontId="1"/>
  </si>
  <si>
    <r>
      <t xml:space="preserve">研究種目
</t>
    </r>
    <r>
      <rPr>
        <sz val="11"/>
        <rFont val="ＭＳ 明朝"/>
        <family val="1"/>
        <charset val="128"/>
      </rPr>
      <t>「基盤研究（Ｃ）」
又は「若手研究」</t>
    </r>
    <rPh sb="0" eb="2">
      <t>ケンキュウ</t>
    </rPh>
    <rPh sb="2" eb="4">
      <t>シュモク</t>
    </rPh>
    <rPh sb="6" eb="8">
      <t>キバン</t>
    </rPh>
    <rPh sb="8" eb="10">
      <t>ケンキュウ</t>
    </rPh>
    <rPh sb="15" eb="16">
      <t>マタ</t>
    </rPh>
    <phoneticPr fontId="1"/>
  </si>
  <si>
    <t>※支援対象者ごとに作成（１頁以内）</t>
    <rPh sb="1" eb="3">
      <t>シエン</t>
    </rPh>
    <rPh sb="3" eb="5">
      <t>タイショウ</t>
    </rPh>
    <rPh sb="5" eb="6">
      <t>シャ</t>
    </rPh>
    <rPh sb="9" eb="11">
      <t>サクセイ</t>
    </rPh>
    <rPh sb="13" eb="14">
      <t>ページ</t>
    </rPh>
    <rPh sb="14" eb="16">
      <t>イナイ</t>
    </rPh>
    <phoneticPr fontId="1"/>
  </si>
  <si>
    <r>
      <t>博士の学位取得年月日</t>
    </r>
    <r>
      <rPr>
        <vertAlign val="superscript"/>
        <sz val="9"/>
        <rFont val="ＭＳ 明朝"/>
        <family val="1"/>
        <charset val="128"/>
      </rPr>
      <t>（注）</t>
    </r>
    <rPh sb="11" eb="12">
      <t>チュウ</t>
    </rPh>
    <phoneticPr fontId="1"/>
  </si>
  <si>
    <t>(注)学位取得後15年以上の者は、産前産後休暇・育児休業の取得期間も記載。</t>
    <rPh sb="1" eb="2">
      <t>チュウ</t>
    </rPh>
    <rPh sb="3" eb="5">
      <t>ガクイ</t>
    </rPh>
    <rPh sb="5" eb="7">
      <t>シュトク</t>
    </rPh>
    <rPh sb="7" eb="8">
      <t>ゴ</t>
    </rPh>
    <rPh sb="10" eb="11">
      <t>ネン</t>
    </rPh>
    <rPh sb="11" eb="13">
      <t>イジョウ</t>
    </rPh>
    <rPh sb="14" eb="15">
      <t>モノ</t>
    </rPh>
    <rPh sb="17" eb="19">
      <t>サンゼン</t>
    </rPh>
    <rPh sb="19" eb="21">
      <t>サンゴ</t>
    </rPh>
    <rPh sb="21" eb="23">
      <t>キュウカ</t>
    </rPh>
    <rPh sb="24" eb="26">
      <t>イクジ</t>
    </rPh>
    <rPh sb="26" eb="28">
      <t>キュウギョウ</t>
    </rPh>
    <rPh sb="29" eb="31">
      <t>シュトク</t>
    </rPh>
    <rPh sb="31" eb="33">
      <t>キカン</t>
    </rPh>
    <rPh sb="34" eb="36">
      <t>キサイ</t>
    </rPh>
    <phoneticPr fontId="1"/>
  </si>
  <si>
    <r>
      <t>研究基盤整備（Ⅰ）について、追加支援を受けようとする額（150万円を上限</t>
    </r>
    <r>
      <rPr>
        <vertAlign val="superscript"/>
        <sz val="12"/>
        <rFont val="ＭＳ 明朝"/>
        <family val="1"/>
        <charset val="128"/>
      </rPr>
      <t>※</t>
    </r>
    <r>
      <rPr>
        <sz val="12"/>
        <rFont val="ＭＳ 明朝"/>
        <family val="1"/>
        <charset val="128"/>
      </rPr>
      <t>）に基づいており、
研究課題の遂行に直接必要であって、直接経費から支出可能であること</t>
    </r>
    <r>
      <rPr>
        <u/>
        <sz val="12"/>
        <rFont val="ＭＳ 明朝"/>
        <family val="1"/>
        <charset val="128"/>
      </rPr>
      <t xml:space="preserve">
</t>
    </r>
    <r>
      <rPr>
        <u/>
        <sz val="9.5"/>
        <rFont val="ＭＳ 明朝"/>
        <family val="1"/>
        <charset val="128"/>
      </rPr>
      <t xml:space="preserve">※配分額は令和７年度事業として交付内定を受けた研究課題（課題番号が25Kで始まるもの）の当初応募額から交付内定額を引いた額
</t>
    </r>
    <r>
      <rPr>
        <sz val="9.5"/>
        <rFont val="ＭＳ 明朝"/>
        <family val="1"/>
        <charset val="128"/>
      </rPr>
      <t>　</t>
    </r>
    <r>
      <rPr>
        <u/>
        <sz val="9.5"/>
        <rFont val="ＭＳ 明朝"/>
        <family val="1"/>
        <charset val="128"/>
      </rPr>
      <t>（ただし上限150万円）</t>
    </r>
    <r>
      <rPr>
        <u/>
        <sz val="6"/>
        <rFont val="ＭＳ 明朝"/>
        <family val="1"/>
        <charset val="128"/>
      </rPr>
      <t xml:space="preserve">
</t>
    </r>
    <r>
      <rPr>
        <u/>
        <sz val="9.5"/>
        <rFont val="ＭＳ 明朝"/>
        <family val="1"/>
        <charset val="128"/>
      </rPr>
      <t xml:space="preserve">
「科学研究費助成事業における審査及び評価に関する規程」第10条(4)に基づき、配分額は10万円単位（10万円未満切り捨て）となる。</t>
    </r>
    <rPh sb="14" eb="16">
      <t>ツイカ</t>
    </rPh>
    <rPh sb="16" eb="18">
      <t>シエン</t>
    </rPh>
    <rPh sb="19" eb="20">
      <t>ウ</t>
    </rPh>
    <rPh sb="26" eb="27">
      <t>ガク</t>
    </rPh>
    <rPh sb="31" eb="33">
      <t>マンエン</t>
    </rPh>
    <rPh sb="34" eb="36">
      <t>ジョウゲン</t>
    </rPh>
    <rPh sb="39" eb="40">
      <t>モト</t>
    </rPh>
    <rPh sb="64" eb="68">
      <t>チョクセツケイヒ</t>
    </rPh>
    <rPh sb="70" eb="72">
      <t>シシュツ</t>
    </rPh>
    <rPh sb="72" eb="74">
      <t>カノウ</t>
    </rPh>
    <rPh sb="81" eb="83">
      <t>ハイブン</t>
    </rPh>
    <rPh sb="83" eb="84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</si>
</sst>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千円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u/>
      <sz val="12"/>
      <name val="ＭＳ 明朝"/>
      <family val="1"/>
      <charset val="128"/>
    </font>
    <font>
      <u/>
      <sz val="9.5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0" tint="-0.249977111117893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  <scheme val="minor"/>
    </font>
    <font>
      <u/>
      <sz val="12"/>
      <color rgb="FFFF0000"/>
      <name val="ＤＦ特太ゴシック体"/>
      <family val="3"/>
      <charset val="128"/>
    </font>
    <font>
      <sz val="11"/>
      <color rgb="FFFF0000"/>
      <name val="ＤＨＰ特太ゴシック体"/>
      <family val="3"/>
      <charset val="128"/>
    </font>
    <font>
      <u/>
      <sz val="6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u/>
      <sz val="12"/>
      <name val="ＤＦ特太ゴシック体"/>
      <family val="3"/>
      <charset val="128"/>
    </font>
    <font>
      <sz val="9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14" fillId="3" borderId="0" xfId="0" applyFont="1" applyFill="1" applyAlignment="1" applyProtection="1">
      <alignment vertical="top" wrapText="1"/>
      <protection locked="0"/>
    </xf>
    <xf numFmtId="0" fontId="20" fillId="0" borderId="0" xfId="0" applyFont="1" applyFill="1" applyAlignment="1" applyProtection="1">
      <alignment vertical="top" wrapText="1"/>
      <protection locked="0"/>
    </xf>
    <xf numFmtId="0" fontId="19" fillId="3" borderId="0" xfId="0" applyFont="1" applyFill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4" fillId="0" borderId="0" xfId="0" applyFont="1" applyFill="1" applyAlignment="1" applyProtection="1">
      <alignment vertical="top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Protection="1">
      <alignment vertical="center"/>
    </xf>
    <xf numFmtId="0" fontId="11" fillId="0" borderId="0" xfId="0" applyFont="1" applyFill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center" vertical="center" shrinkToFit="1"/>
    </xf>
    <xf numFmtId="0" fontId="7" fillId="0" borderId="28" xfId="0" applyFont="1" applyBorder="1" applyAlignment="1" applyProtection="1">
      <alignment vertical="center"/>
    </xf>
    <xf numFmtId="0" fontId="7" fillId="0" borderId="29" xfId="0" applyFont="1" applyBorder="1" applyAlignment="1" applyProtection="1">
      <alignment vertical="center"/>
    </xf>
    <xf numFmtId="176" fontId="5" fillId="0" borderId="4" xfId="1" applyNumberFormat="1" applyFont="1" applyBorder="1" applyProtection="1">
      <alignment vertical="center"/>
      <protection locked="0"/>
    </xf>
    <xf numFmtId="176" fontId="5" fillId="0" borderId="9" xfId="1" applyNumberFormat="1" applyFont="1" applyBorder="1" applyProtection="1">
      <alignment vertical="center"/>
      <protection locked="0"/>
    </xf>
    <xf numFmtId="176" fontId="5" fillId="0" borderId="39" xfId="1" applyNumberFormat="1" applyFont="1" applyBorder="1" applyProtection="1">
      <alignment vertical="center"/>
      <protection locked="0"/>
    </xf>
    <xf numFmtId="0" fontId="10" fillId="0" borderId="38" xfId="0" applyFont="1" applyBorder="1" applyAlignment="1" applyProtection="1">
      <alignment horizontal="right" vertical="center"/>
    </xf>
    <xf numFmtId="0" fontId="10" fillId="0" borderId="37" xfId="0" applyFont="1" applyBorder="1" applyAlignment="1" applyProtection="1">
      <alignment vertical="center"/>
    </xf>
    <xf numFmtId="176" fontId="14" fillId="2" borderId="5" xfId="1" applyNumberFormat="1" applyFont="1" applyFill="1" applyBorder="1" applyAlignment="1" applyProtection="1">
      <alignment vertical="center" wrapText="1"/>
    </xf>
    <xf numFmtId="176" fontId="14" fillId="2" borderId="5" xfId="1" applyNumberFormat="1" applyFont="1" applyFill="1" applyBorder="1" applyProtection="1">
      <alignment vertical="center"/>
    </xf>
    <xf numFmtId="0" fontId="27" fillId="0" borderId="29" xfId="0" applyFont="1" applyBorder="1" applyAlignment="1" applyProtection="1">
      <alignment vertical="center"/>
    </xf>
    <xf numFmtId="0" fontId="27" fillId="0" borderId="29" xfId="0" applyFont="1" applyBorder="1" applyAlignment="1" applyProtection="1">
      <alignment horizontal="center" vertical="center"/>
    </xf>
    <xf numFmtId="176" fontId="14" fillId="2" borderId="27" xfId="1" applyNumberFormat="1" applyFont="1" applyFill="1" applyBorder="1" applyProtection="1">
      <alignment vertical="center"/>
    </xf>
    <xf numFmtId="0" fontId="28" fillId="0" borderId="29" xfId="0" applyFont="1" applyBorder="1" applyAlignment="1" applyProtection="1">
      <alignment horizontal="right" vertical="center"/>
    </xf>
    <xf numFmtId="0" fontId="28" fillId="0" borderId="3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36" xfId="0" applyFont="1" applyBorder="1" applyAlignment="1" applyProtection="1">
      <alignment horizontal="left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right" vertical="center" indent="1"/>
    </xf>
    <xf numFmtId="0" fontId="10" fillId="0" borderId="22" xfId="0" applyFont="1" applyBorder="1" applyAlignment="1" applyProtection="1">
      <alignment horizontal="right" vertical="center" indent="1"/>
    </xf>
    <xf numFmtId="0" fontId="10" fillId="0" borderId="23" xfId="0" applyFont="1" applyBorder="1" applyAlignment="1" applyProtection="1">
      <alignment horizontal="right" vertical="center" indent="1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 applyProtection="1">
      <alignment horizontal="left" vertical="center" wrapText="1"/>
      <protection locked="0"/>
    </xf>
    <xf numFmtId="0" fontId="4" fillId="0" borderId="33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26" fillId="0" borderId="19" xfId="0" applyFont="1" applyBorder="1" applyAlignment="1" applyProtection="1">
      <alignment horizontal="left" vertical="center" wrapText="1" indent="1"/>
      <protection locked="0"/>
    </xf>
    <xf numFmtId="0" fontId="1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14" fontId="19" fillId="0" borderId="40" xfId="0" applyNumberFormat="1" applyFont="1" applyBorder="1" applyAlignment="1" applyProtection="1">
      <alignment horizontal="left" vertical="center" wrapText="1"/>
      <protection locked="0"/>
    </xf>
    <xf numFmtId="0" fontId="19" fillId="0" borderId="41" xfId="0" applyFont="1" applyBorder="1" applyAlignment="1" applyProtection="1">
      <alignment horizontal="left" vertical="center" wrapText="1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</xf>
    <xf numFmtId="176" fontId="14" fillId="0" borderId="20" xfId="0" applyNumberFormat="1" applyFont="1" applyBorder="1" applyAlignment="1" applyProtection="1">
      <alignment horizontal="center" vertical="center"/>
      <protection locked="0"/>
    </xf>
    <xf numFmtId="176" fontId="14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left" vertical="center" shrinkToFi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23" fillId="0" borderId="0" xfId="0" applyFont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14" fillId="0" borderId="0" xfId="0" applyFont="1" applyFill="1" applyAlignment="1" applyProtection="1">
      <alignment horizontal="left" vertical="top" wrapText="1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  <color rgb="FFFFCCFF"/>
      <color rgb="FFABABAB"/>
      <color rgb="FFB2B2B2"/>
      <color rgb="FF96969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14" lockText="1" noThreeD="1"/>
</file>

<file path=xl/ctrlProps/ctrlProp2.xml><?xml version="1.0" encoding="utf-8"?>
<formControlPr xmlns="http://schemas.microsoft.com/office/spreadsheetml/2009/9/main" objectType="CheckBox" fmlaLink="$N$15" lockText="1" noThreeD="1"/>
</file>

<file path=xl/ctrlProps/ctrlProp3.xml><?xml version="1.0" encoding="utf-8"?>
<formControlPr xmlns="http://schemas.microsoft.com/office/spreadsheetml/2009/9/main" objectType="CheckBox" fmlaLink="$N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13</xdr:row>
          <xdr:rowOff>228600</xdr:rowOff>
        </xdr:from>
        <xdr:to>
          <xdr:col>1</xdr:col>
          <xdr:colOff>152400</xdr:colOff>
          <xdr:row>13</xdr:row>
          <xdr:rowOff>533400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14</xdr:row>
          <xdr:rowOff>28575</xdr:rowOff>
        </xdr:from>
        <xdr:to>
          <xdr:col>1</xdr:col>
          <xdr:colOff>152400</xdr:colOff>
          <xdr:row>14</xdr:row>
          <xdr:rowOff>333375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15</xdr:row>
          <xdr:rowOff>19050</xdr:rowOff>
        </xdr:from>
        <xdr:to>
          <xdr:col>1</xdr:col>
          <xdr:colOff>152400</xdr:colOff>
          <xdr:row>15</xdr:row>
          <xdr:rowOff>333375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D1D1-55E4-4AE5-AD6D-E7358D7A0012}">
  <sheetPr>
    <pageSetUpPr fitToPage="1"/>
  </sheetPr>
  <dimension ref="A1:R43"/>
  <sheetViews>
    <sheetView showGridLines="0" tabSelected="1" view="pageBreakPreview" zoomScaleNormal="85" zoomScaleSheetLayoutView="100" workbookViewId="0">
      <selection activeCell="E9" sqref="E9:H9"/>
    </sheetView>
  </sheetViews>
  <sheetFormatPr defaultRowHeight="13.5" x14ac:dyDescent="0.15"/>
  <cols>
    <col min="1" max="1" width="10.125" style="1" customWidth="1"/>
    <col min="2" max="2" width="14.125" style="1" customWidth="1"/>
    <col min="3" max="4" width="11.625" style="1" customWidth="1"/>
    <col min="5" max="5" width="10.125" style="1" customWidth="1"/>
    <col min="6" max="6" width="14.125" style="1" customWidth="1"/>
    <col min="7" max="10" width="11.625" style="1" customWidth="1"/>
    <col min="11" max="11" width="10.125" style="1" customWidth="1"/>
    <col min="12" max="12" width="14.125" style="1" customWidth="1"/>
    <col min="13" max="13" width="2.5" style="1" customWidth="1"/>
    <col min="14" max="16384" width="9" style="1"/>
  </cols>
  <sheetData>
    <row r="1" spans="1:18" ht="18" thickBot="1" x14ac:dyDescent="0.2">
      <c r="A1" s="83" t="s">
        <v>6</v>
      </c>
      <c r="B1" s="83"/>
      <c r="C1" s="83"/>
      <c r="D1" s="83"/>
      <c r="E1" s="83"/>
      <c r="F1" s="83"/>
      <c r="G1" s="83"/>
      <c r="H1" s="83"/>
      <c r="I1" s="83"/>
      <c r="J1" s="15"/>
      <c r="K1" s="15"/>
      <c r="L1" s="15"/>
    </row>
    <row r="2" spans="1:18" ht="27" customHeight="1" thickTop="1" thickBot="1" x14ac:dyDescent="0.2">
      <c r="A2" s="84" t="s">
        <v>5</v>
      </c>
      <c r="B2" s="85"/>
      <c r="C2" s="86" t="s">
        <v>25</v>
      </c>
      <c r="D2" s="87"/>
      <c r="E2" s="87"/>
      <c r="F2" s="87"/>
      <c r="G2" s="87"/>
      <c r="H2" s="88" t="str">
        <f>IF(L38=0,"",IF(COUNTIF(N14:N16,FALSE)&gt;0,"※チェックのついていない項目があります",""))</f>
        <v/>
      </c>
      <c r="I2" s="88"/>
      <c r="J2" s="88"/>
      <c r="K2" s="88"/>
      <c r="L2" s="15"/>
      <c r="N2" s="12"/>
      <c r="O2" s="12"/>
      <c r="P2" s="12"/>
    </row>
    <row r="3" spans="1:18" ht="12" customHeight="1" thickTop="1" x14ac:dyDescent="0.15">
      <c r="A3" s="16"/>
      <c r="B3" s="17"/>
      <c r="C3" s="18"/>
      <c r="D3" s="19"/>
      <c r="E3" s="19"/>
      <c r="F3" s="19"/>
      <c r="G3" s="19"/>
      <c r="H3" s="14"/>
      <c r="I3" s="14"/>
      <c r="J3" s="15"/>
      <c r="K3" s="15"/>
      <c r="L3" s="15"/>
      <c r="N3" s="13"/>
      <c r="O3" s="13"/>
      <c r="P3" s="13"/>
    </row>
    <row r="4" spans="1:18" ht="12" customHeight="1" x14ac:dyDescent="0.15">
      <c r="A4" s="16"/>
      <c r="B4" s="17"/>
      <c r="C4" s="18"/>
      <c r="D4" s="19"/>
      <c r="E4" s="19"/>
      <c r="F4" s="19"/>
      <c r="G4" s="19"/>
      <c r="H4" s="14"/>
      <c r="I4" s="14"/>
      <c r="J4" s="15"/>
      <c r="K4" s="15"/>
      <c r="L4" s="15"/>
      <c r="N4" s="13"/>
      <c r="O4" s="13"/>
      <c r="P4" s="13"/>
    </row>
    <row r="5" spans="1:18" ht="24.95" customHeight="1" x14ac:dyDescent="0.15">
      <c r="A5" s="89" t="s">
        <v>7</v>
      </c>
      <c r="B5" s="89"/>
      <c r="C5" s="90" t="s">
        <v>8</v>
      </c>
      <c r="D5" s="90"/>
      <c r="E5" s="90" t="s">
        <v>15</v>
      </c>
      <c r="F5" s="90"/>
      <c r="G5" s="91" t="s">
        <v>24</v>
      </c>
      <c r="H5" s="92"/>
      <c r="I5" s="90" t="s">
        <v>9</v>
      </c>
      <c r="J5" s="90"/>
      <c r="K5" s="95" t="s">
        <v>18</v>
      </c>
      <c r="L5" s="57"/>
      <c r="N5" s="13"/>
      <c r="O5" s="13"/>
      <c r="P5" s="13"/>
    </row>
    <row r="6" spans="1:18" ht="24.95" customHeight="1" x14ac:dyDescent="0.15">
      <c r="A6" s="96" t="s">
        <v>10</v>
      </c>
      <c r="B6" s="96"/>
      <c r="C6" s="90"/>
      <c r="D6" s="90"/>
      <c r="E6" s="90"/>
      <c r="F6" s="90"/>
      <c r="G6" s="93"/>
      <c r="H6" s="94"/>
      <c r="I6" s="90"/>
      <c r="J6" s="90"/>
      <c r="K6" s="57"/>
      <c r="L6" s="57"/>
      <c r="N6" s="12"/>
      <c r="O6" s="12"/>
      <c r="P6" s="12"/>
    </row>
    <row r="7" spans="1:18" ht="24.95" customHeight="1" x14ac:dyDescent="0.15">
      <c r="A7" s="75"/>
      <c r="B7" s="75"/>
      <c r="C7" s="58"/>
      <c r="D7" s="58"/>
      <c r="E7" s="58"/>
      <c r="F7" s="58"/>
      <c r="G7" s="76" t="s">
        <v>17</v>
      </c>
      <c r="H7" s="77"/>
      <c r="I7" s="58"/>
      <c r="J7" s="58"/>
      <c r="K7" s="80" t="s">
        <v>19</v>
      </c>
      <c r="L7" s="80"/>
      <c r="N7" s="13"/>
      <c r="O7" s="13"/>
      <c r="P7" s="13"/>
    </row>
    <row r="8" spans="1:18" ht="24.95" customHeight="1" x14ac:dyDescent="0.15">
      <c r="A8" s="82"/>
      <c r="B8" s="82"/>
      <c r="C8" s="58"/>
      <c r="D8" s="58"/>
      <c r="E8" s="59"/>
      <c r="F8" s="59"/>
      <c r="G8" s="78"/>
      <c r="H8" s="79"/>
      <c r="I8" s="59"/>
      <c r="J8" s="59"/>
      <c r="K8" s="81"/>
      <c r="L8" s="81"/>
    </row>
    <row r="9" spans="1:18" ht="42" customHeight="1" x14ac:dyDescent="0.15">
      <c r="E9" s="54" t="s">
        <v>26</v>
      </c>
      <c r="F9" s="55"/>
      <c r="G9" s="56" t="s">
        <v>27</v>
      </c>
      <c r="H9" s="56"/>
      <c r="I9" s="57" t="s">
        <v>20</v>
      </c>
      <c r="J9" s="57"/>
      <c r="K9" s="67" t="s">
        <v>21</v>
      </c>
      <c r="L9" s="57"/>
    </row>
    <row r="10" spans="1:18" ht="42" customHeight="1" x14ac:dyDescent="0.15">
      <c r="E10" s="63"/>
      <c r="F10" s="64"/>
      <c r="G10" s="65"/>
      <c r="H10" s="66"/>
      <c r="I10" s="69"/>
      <c r="J10" s="69"/>
      <c r="K10" s="68"/>
      <c r="L10" s="69"/>
    </row>
    <row r="11" spans="1:18" ht="12.75" customHeight="1" x14ac:dyDescent="0.15">
      <c r="A11" s="14"/>
      <c r="B11" s="14"/>
      <c r="C11" s="14"/>
      <c r="D11" s="11"/>
      <c r="E11" s="11"/>
      <c r="F11" s="14"/>
      <c r="H11" s="12"/>
      <c r="I11" s="39" t="str">
        <f>IF($K10&gt;0,IF($I10&gt;0,"","当初応募額が未入力です"),"")</f>
        <v/>
      </c>
      <c r="J11" s="39"/>
      <c r="K11" s="39"/>
      <c r="L11" s="39"/>
    </row>
    <row r="12" spans="1:18" ht="17.25" x14ac:dyDescent="0.15">
      <c r="A12" s="70" t="s">
        <v>11</v>
      </c>
      <c r="B12" s="70"/>
      <c r="C12" s="70"/>
      <c r="D12" s="11"/>
      <c r="E12" s="11"/>
      <c r="F12" s="11"/>
      <c r="G12" s="12"/>
      <c r="H12" s="12"/>
      <c r="I12" s="39"/>
      <c r="J12" s="39"/>
      <c r="K12" s="39"/>
      <c r="L12" s="39"/>
    </row>
    <row r="13" spans="1:18" ht="9.9499999999999993" customHeight="1" x14ac:dyDescent="0.15">
      <c r="A13" s="15"/>
      <c r="B13" s="15"/>
      <c r="C13" s="15"/>
      <c r="D13" s="15"/>
      <c r="E13" s="15"/>
      <c r="F13" s="15"/>
      <c r="G13" s="15"/>
      <c r="H13" s="15"/>
      <c r="I13" s="39"/>
      <c r="J13" s="39"/>
      <c r="K13" s="39"/>
      <c r="L13" s="39"/>
    </row>
    <row r="14" spans="1:18" s="7" customFormat="1" ht="86.25" customHeight="1" x14ac:dyDescent="0.15">
      <c r="B14" s="97" t="s">
        <v>28</v>
      </c>
      <c r="C14" s="97"/>
      <c r="D14" s="97"/>
      <c r="E14" s="97"/>
      <c r="F14" s="97"/>
      <c r="G14" s="97"/>
      <c r="H14" s="97"/>
      <c r="I14" s="97"/>
      <c r="J14" s="97"/>
      <c r="K14" s="97"/>
      <c r="L14" s="20"/>
      <c r="M14" s="8"/>
      <c r="N14" s="9" t="b">
        <v>0</v>
      </c>
      <c r="O14" s="10"/>
      <c r="P14" s="10"/>
      <c r="Q14" s="10"/>
      <c r="R14" s="10"/>
    </row>
    <row r="15" spans="1:18" s="2" customFormat="1" ht="33" customHeight="1" x14ac:dyDescent="0.15">
      <c r="B15" s="71" t="s">
        <v>12</v>
      </c>
      <c r="C15" s="71"/>
      <c r="D15" s="71"/>
      <c r="E15" s="71"/>
      <c r="F15" s="71"/>
      <c r="G15" s="71"/>
      <c r="H15" s="71"/>
      <c r="I15" s="21"/>
      <c r="J15" s="21"/>
      <c r="K15" s="21"/>
      <c r="L15" s="21"/>
      <c r="N15" s="6" t="b">
        <v>0</v>
      </c>
    </row>
    <row r="16" spans="1:18" s="2" customFormat="1" ht="33" customHeight="1" x14ac:dyDescent="0.15">
      <c r="B16" s="71" t="s">
        <v>13</v>
      </c>
      <c r="C16" s="71"/>
      <c r="D16" s="71"/>
      <c r="E16" s="71"/>
      <c r="F16" s="71"/>
      <c r="G16" s="71"/>
      <c r="H16" s="71"/>
      <c r="I16" s="21"/>
      <c r="J16" s="21"/>
      <c r="K16" s="21"/>
      <c r="L16" s="21"/>
      <c r="N16" s="6" t="b">
        <v>0</v>
      </c>
    </row>
    <row r="17" spans="1:12" s="3" customFormat="1" ht="9.9499999999999993" customHeight="1" x14ac:dyDescent="0.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2" s="3" customFormat="1" x14ac:dyDescent="0.15">
      <c r="A18" s="22"/>
      <c r="B18" s="22"/>
      <c r="C18" s="22"/>
      <c r="D18" s="22"/>
      <c r="E18" s="22"/>
      <c r="F18" s="22"/>
      <c r="G18" s="22"/>
      <c r="H18" s="22"/>
      <c r="I18" s="22"/>
      <c r="J18" s="23"/>
      <c r="K18" s="22"/>
      <c r="L18" s="23" t="s">
        <v>4</v>
      </c>
    </row>
    <row r="19" spans="1:12" s="3" customFormat="1" ht="20.100000000000001" customHeight="1" x14ac:dyDescent="0.15">
      <c r="A19" s="72" t="s">
        <v>0</v>
      </c>
      <c r="B19" s="73"/>
      <c r="C19" s="73"/>
      <c r="D19" s="73"/>
      <c r="E19" s="73"/>
      <c r="F19" s="74"/>
      <c r="G19" s="72" t="s">
        <v>1</v>
      </c>
      <c r="H19" s="73"/>
      <c r="I19" s="73"/>
      <c r="J19" s="73"/>
      <c r="K19" s="73"/>
      <c r="L19" s="74"/>
    </row>
    <row r="20" spans="1:12" s="3" customFormat="1" ht="30" customHeight="1" x14ac:dyDescent="0.15">
      <c r="A20" s="60" t="s">
        <v>16</v>
      </c>
      <c r="B20" s="61"/>
      <c r="C20" s="61"/>
      <c r="D20" s="61"/>
      <c r="E20" s="61"/>
      <c r="F20" s="62"/>
      <c r="G20" s="60" t="s">
        <v>14</v>
      </c>
      <c r="H20" s="61"/>
      <c r="I20" s="61"/>
      <c r="J20" s="61"/>
      <c r="K20" s="61"/>
      <c r="L20" s="62"/>
    </row>
    <row r="21" spans="1:12" s="3" customFormat="1" ht="20.100000000000001" customHeight="1" x14ac:dyDescent="0.15">
      <c r="A21" s="98" t="s">
        <v>2</v>
      </c>
      <c r="B21" s="99"/>
      <c r="C21" s="99"/>
      <c r="D21" s="99"/>
      <c r="E21" s="100"/>
      <c r="F21" s="24" t="s">
        <v>22</v>
      </c>
      <c r="G21" s="98" t="s">
        <v>2</v>
      </c>
      <c r="H21" s="99"/>
      <c r="I21" s="99"/>
      <c r="J21" s="99"/>
      <c r="K21" s="100"/>
      <c r="L21" s="24" t="s">
        <v>22</v>
      </c>
    </row>
    <row r="22" spans="1:12" ht="20.100000000000001" customHeight="1" x14ac:dyDescent="0.15">
      <c r="A22" s="51"/>
      <c r="B22" s="52"/>
      <c r="C22" s="52"/>
      <c r="D22" s="52"/>
      <c r="E22" s="53"/>
      <c r="F22" s="28"/>
      <c r="G22" s="51"/>
      <c r="H22" s="52"/>
      <c r="I22" s="52"/>
      <c r="J22" s="52"/>
      <c r="K22" s="53"/>
      <c r="L22" s="28"/>
    </row>
    <row r="23" spans="1:12" ht="20.100000000000001" customHeight="1" x14ac:dyDescent="0.15">
      <c r="A23" s="40"/>
      <c r="B23" s="41"/>
      <c r="C23" s="41"/>
      <c r="D23" s="41"/>
      <c r="E23" s="42"/>
      <c r="F23" s="27"/>
      <c r="G23" s="40"/>
      <c r="H23" s="41"/>
      <c r="I23" s="41"/>
      <c r="J23" s="41"/>
      <c r="K23" s="42"/>
      <c r="L23" s="27"/>
    </row>
    <row r="24" spans="1:12" ht="19.5" customHeight="1" x14ac:dyDescent="0.15">
      <c r="A24" s="40"/>
      <c r="B24" s="41"/>
      <c r="C24" s="41"/>
      <c r="D24" s="41"/>
      <c r="E24" s="42"/>
      <c r="F24" s="27"/>
      <c r="G24" s="40"/>
      <c r="H24" s="41"/>
      <c r="I24" s="41"/>
      <c r="J24" s="41"/>
      <c r="K24" s="42"/>
      <c r="L24" s="27"/>
    </row>
    <row r="25" spans="1:12" ht="20.100000000000001" customHeight="1" x14ac:dyDescent="0.15">
      <c r="A25" s="40"/>
      <c r="B25" s="41"/>
      <c r="C25" s="41"/>
      <c r="D25" s="41"/>
      <c r="E25" s="42"/>
      <c r="F25" s="27"/>
      <c r="G25" s="40"/>
      <c r="H25" s="41"/>
      <c r="I25" s="41"/>
      <c r="J25" s="41"/>
      <c r="K25" s="42"/>
      <c r="L25" s="27"/>
    </row>
    <row r="26" spans="1:12" ht="20.100000000000001" customHeight="1" x14ac:dyDescent="0.15">
      <c r="A26" s="40"/>
      <c r="B26" s="41"/>
      <c r="C26" s="41"/>
      <c r="D26" s="41"/>
      <c r="E26" s="42"/>
      <c r="F26" s="27"/>
      <c r="G26" s="40"/>
      <c r="H26" s="41"/>
      <c r="I26" s="41"/>
      <c r="J26" s="41"/>
      <c r="K26" s="42"/>
      <c r="L26" s="27"/>
    </row>
    <row r="27" spans="1:12" ht="20.100000000000001" customHeight="1" x14ac:dyDescent="0.15">
      <c r="A27" s="40"/>
      <c r="B27" s="41"/>
      <c r="C27" s="41"/>
      <c r="D27" s="41"/>
      <c r="E27" s="42"/>
      <c r="F27" s="27"/>
      <c r="G27" s="40"/>
      <c r="H27" s="41"/>
      <c r="I27" s="41"/>
      <c r="J27" s="41"/>
      <c r="K27" s="42"/>
      <c r="L27" s="27"/>
    </row>
    <row r="28" spans="1:12" ht="20.100000000000001" customHeight="1" x14ac:dyDescent="0.15">
      <c r="A28" s="40"/>
      <c r="B28" s="41"/>
      <c r="C28" s="41"/>
      <c r="D28" s="41"/>
      <c r="E28" s="42"/>
      <c r="F28" s="27"/>
      <c r="G28" s="40"/>
      <c r="H28" s="41"/>
      <c r="I28" s="41"/>
      <c r="J28" s="41"/>
      <c r="K28" s="42"/>
      <c r="L28" s="27"/>
    </row>
    <row r="29" spans="1:12" ht="20.100000000000001" customHeight="1" x14ac:dyDescent="0.15">
      <c r="A29" s="40"/>
      <c r="B29" s="41"/>
      <c r="C29" s="41"/>
      <c r="D29" s="41"/>
      <c r="E29" s="42"/>
      <c r="F29" s="27"/>
      <c r="G29" s="40"/>
      <c r="H29" s="41"/>
      <c r="I29" s="41"/>
      <c r="J29" s="41"/>
      <c r="K29" s="42"/>
      <c r="L29" s="27"/>
    </row>
    <row r="30" spans="1:12" ht="20.100000000000001" customHeight="1" x14ac:dyDescent="0.15">
      <c r="A30" s="40"/>
      <c r="B30" s="41"/>
      <c r="C30" s="41"/>
      <c r="D30" s="41"/>
      <c r="E30" s="42"/>
      <c r="F30" s="27"/>
      <c r="G30" s="40"/>
      <c r="H30" s="41"/>
      <c r="I30" s="41"/>
      <c r="J30" s="41"/>
      <c r="K30" s="42"/>
      <c r="L30" s="27"/>
    </row>
    <row r="31" spans="1:12" ht="20.100000000000001" customHeight="1" x14ac:dyDescent="0.15">
      <c r="A31" s="40"/>
      <c r="B31" s="41"/>
      <c r="C31" s="41"/>
      <c r="D31" s="41"/>
      <c r="E31" s="42"/>
      <c r="F31" s="27"/>
      <c r="G31" s="40"/>
      <c r="H31" s="41"/>
      <c r="I31" s="41"/>
      <c r="J31" s="41"/>
      <c r="K31" s="42"/>
      <c r="L31" s="27"/>
    </row>
    <row r="32" spans="1:12" ht="20.100000000000001" customHeight="1" x14ac:dyDescent="0.15">
      <c r="A32" s="40"/>
      <c r="B32" s="41"/>
      <c r="C32" s="41"/>
      <c r="D32" s="41"/>
      <c r="E32" s="42"/>
      <c r="F32" s="27"/>
      <c r="G32" s="40"/>
      <c r="H32" s="41"/>
      <c r="I32" s="41"/>
      <c r="J32" s="41"/>
      <c r="K32" s="42"/>
      <c r="L32" s="27"/>
    </row>
    <row r="33" spans="1:12" ht="20.100000000000001" customHeight="1" x14ac:dyDescent="0.15">
      <c r="A33" s="40"/>
      <c r="B33" s="41"/>
      <c r="C33" s="41"/>
      <c r="D33" s="41"/>
      <c r="E33" s="42"/>
      <c r="F33" s="27"/>
      <c r="G33" s="40"/>
      <c r="H33" s="41"/>
      <c r="I33" s="41"/>
      <c r="J33" s="41"/>
      <c r="K33" s="42"/>
      <c r="L33" s="27"/>
    </row>
    <row r="34" spans="1:12" ht="20.100000000000001" customHeight="1" x14ac:dyDescent="0.15">
      <c r="A34" s="40"/>
      <c r="B34" s="41"/>
      <c r="C34" s="41"/>
      <c r="D34" s="41"/>
      <c r="E34" s="42"/>
      <c r="F34" s="27"/>
      <c r="G34" s="40"/>
      <c r="H34" s="41"/>
      <c r="I34" s="41"/>
      <c r="J34" s="41"/>
      <c r="K34" s="42"/>
      <c r="L34" s="27"/>
    </row>
    <row r="35" spans="1:12" ht="20.100000000000001" customHeight="1" x14ac:dyDescent="0.15">
      <c r="A35" s="40"/>
      <c r="B35" s="41"/>
      <c r="C35" s="41"/>
      <c r="D35" s="41"/>
      <c r="E35" s="42"/>
      <c r="F35" s="27"/>
      <c r="G35" s="40"/>
      <c r="H35" s="41"/>
      <c r="I35" s="41"/>
      <c r="J35" s="41"/>
      <c r="K35" s="42"/>
      <c r="L35" s="27"/>
    </row>
    <row r="36" spans="1:12" ht="20.100000000000001" customHeight="1" x14ac:dyDescent="0.15">
      <c r="A36" s="43"/>
      <c r="B36" s="44"/>
      <c r="C36" s="44"/>
      <c r="D36" s="44"/>
      <c r="E36" s="45"/>
      <c r="F36" s="29"/>
      <c r="G36" s="43"/>
      <c r="H36" s="44"/>
      <c r="I36" s="44"/>
      <c r="J36" s="44"/>
      <c r="K36" s="45"/>
      <c r="L36" s="29"/>
    </row>
    <row r="37" spans="1:12" ht="30" customHeight="1" thickBot="1" x14ac:dyDescent="0.2">
      <c r="A37" s="46" t="str">
        <f>IF($I10-$K10&lt;=0,"",IF($I10-$K10&gt;=1500,"",IF(($I10-$K10)&lt;$F37,"本課題の（Ⅰ）の配分額の上限は,当初応募額から交付内定額を引いた額です","")))</f>
        <v/>
      </c>
      <c r="B37" s="47"/>
      <c r="C37" s="47"/>
      <c r="D37" s="31"/>
      <c r="E37" s="30" t="s">
        <v>23</v>
      </c>
      <c r="F37" s="32">
        <f>IF(SUM($F$22:F36)&gt;1500,"150万円を超えています",SUM($F$22:F36))</f>
        <v>0</v>
      </c>
      <c r="G37" s="48" t="s">
        <v>23</v>
      </c>
      <c r="H37" s="49"/>
      <c r="I37" s="49"/>
      <c r="J37" s="49"/>
      <c r="K37" s="50"/>
      <c r="L37" s="33">
        <f>SUM($L$22:L36)</f>
        <v>0</v>
      </c>
    </row>
    <row r="38" spans="1:12" ht="30" customHeight="1" thickTop="1" x14ac:dyDescent="0.15">
      <c r="A38" s="25"/>
      <c r="B38" s="26"/>
      <c r="C38" s="26"/>
      <c r="D38" s="34"/>
      <c r="E38" s="34"/>
      <c r="F38" s="35" t="s">
        <v>3</v>
      </c>
      <c r="G38" s="37" t="str">
        <f>IF(SUM($F37,$L37)=0,"",IF(SUM($F37,$L37)&lt;3000,"※（Ⅰ）と（Ⅱ）を合わせて300万円以上になっていません",""))</f>
        <v/>
      </c>
      <c r="H38" s="37"/>
      <c r="I38" s="37"/>
      <c r="J38" s="37"/>
      <c r="K38" s="38"/>
      <c r="L38" s="36">
        <f>F37+L37</f>
        <v>0</v>
      </c>
    </row>
    <row r="39" spans="1:12" ht="20.100000000000001" customHeight="1" x14ac:dyDescent="0.15"/>
    <row r="40" spans="1:12" ht="20.100000000000001" customHeight="1" x14ac:dyDescent="0.15"/>
    <row r="41" spans="1:12" ht="9.9499999999999993" customHeight="1" x14ac:dyDescent="0.15">
      <c r="A41" s="4"/>
      <c r="B41" s="5"/>
      <c r="C41" s="5"/>
      <c r="D41" s="5"/>
      <c r="E41" s="5"/>
      <c r="F41" s="5"/>
      <c r="G41" s="5"/>
      <c r="H41" s="5"/>
      <c r="I41" s="5"/>
    </row>
    <row r="42" spans="1:12" x14ac:dyDescent="0.15">
      <c r="A42" s="5"/>
      <c r="B42" s="5"/>
      <c r="C42" s="5"/>
      <c r="D42" s="5"/>
      <c r="E42" s="5"/>
      <c r="F42" s="5"/>
      <c r="G42" s="5"/>
      <c r="H42" s="5"/>
      <c r="I42" s="5"/>
    </row>
    <row r="43" spans="1:12" ht="9.9499999999999993" customHeight="1" x14ac:dyDescent="0.15"/>
  </sheetData>
  <sheetProtection algorithmName="SHA-512" hashValue="N/ID0wOSzV5amBO+6mvKtVGJLQcvUWcgysnKFzC27vHPZsX6QZe2zUan1HEnfHBaq24s/iGzDS27B5GLv7KD6A==" saltValue="k2QdtZlAF9sfKZrMDyBqgQ==" spinCount="100000" sheet="1" formatCells="0" formatColumns="0" formatRows="0"/>
  <protectedRanges>
    <protectedRange algorithmName="SHA-512" hashValue="fIKlOdZTc+u4hAVp/ZvF9gzWoNyDerjiCuZv5QaZYcPw4U/ENMWhVZWdDXnKtviWQpvkrJvx2+US58/7KHUrCQ==" saltValue="0i07Fh2DV55amN8UERfphg==" spinCount="100000" sqref="A22:L36" name="範囲3"/>
    <protectedRange algorithmName="SHA-512" hashValue="Pvv/l4Spsk+QgJfk9DEw0L/PwZpnHatIBETV6asyqOmRQzoxyEhJNY/Fbkr1yLyKwYOKGubYpqrVsXmTDhs/Dg==" saltValue="YyltYxk8vLnKiZ6QP74Dvg==" spinCount="100000" sqref="E10:L10" name="範囲2"/>
    <protectedRange algorithmName="SHA-512" hashValue="9V5PEllbPKPMlEOzWQ3fMlSs+vFSjJkAfFksXOHD9jkbkiYgxgMwyzlyit5EvSDDDv/Qve2Nl7yj7riNdEQuWw==" saltValue="D1sH1ccQhZlcFowQK4c9KQ==" spinCount="100000" sqref="A7:L8" name="範囲1"/>
  </protectedRanges>
  <mergeCells count="70">
    <mergeCell ref="B14:K14"/>
    <mergeCell ref="A31:E31"/>
    <mergeCell ref="A32:E32"/>
    <mergeCell ref="A33:E33"/>
    <mergeCell ref="A34:E34"/>
    <mergeCell ref="G31:K31"/>
    <mergeCell ref="G32:K32"/>
    <mergeCell ref="G33:K33"/>
    <mergeCell ref="G34:K34"/>
    <mergeCell ref="A26:E26"/>
    <mergeCell ref="G26:K26"/>
    <mergeCell ref="A27:E27"/>
    <mergeCell ref="G27:K27"/>
    <mergeCell ref="A21:E21"/>
    <mergeCell ref="G21:K21"/>
    <mergeCell ref="A22:E22"/>
    <mergeCell ref="A1:I1"/>
    <mergeCell ref="A2:B2"/>
    <mergeCell ref="C2:G2"/>
    <mergeCell ref="H2:K2"/>
    <mergeCell ref="A5:B5"/>
    <mergeCell ref="C5:D6"/>
    <mergeCell ref="E5:F6"/>
    <mergeCell ref="G5:H6"/>
    <mergeCell ref="I5:J6"/>
    <mergeCell ref="K5:L6"/>
    <mergeCell ref="A6:B6"/>
    <mergeCell ref="A7:B7"/>
    <mergeCell ref="C7:D8"/>
    <mergeCell ref="E7:F8"/>
    <mergeCell ref="G7:H8"/>
    <mergeCell ref="K7:L8"/>
    <mergeCell ref="A8:B8"/>
    <mergeCell ref="E9:F9"/>
    <mergeCell ref="G9:H9"/>
    <mergeCell ref="I9:J9"/>
    <mergeCell ref="I7:J8"/>
    <mergeCell ref="A20:F20"/>
    <mergeCell ref="G20:L20"/>
    <mergeCell ref="E10:F10"/>
    <mergeCell ref="G10:H10"/>
    <mergeCell ref="K9:L9"/>
    <mergeCell ref="K10:L10"/>
    <mergeCell ref="A12:C12"/>
    <mergeCell ref="I10:J10"/>
    <mergeCell ref="B15:H15"/>
    <mergeCell ref="B16:H16"/>
    <mergeCell ref="A19:F19"/>
    <mergeCell ref="G19:L19"/>
    <mergeCell ref="G22:K22"/>
    <mergeCell ref="A24:E24"/>
    <mergeCell ref="G24:K24"/>
    <mergeCell ref="A23:E23"/>
    <mergeCell ref="G23:K23"/>
    <mergeCell ref="G38:K38"/>
    <mergeCell ref="I11:L13"/>
    <mergeCell ref="A35:E35"/>
    <mergeCell ref="G35:K35"/>
    <mergeCell ref="A36:E36"/>
    <mergeCell ref="G36:K36"/>
    <mergeCell ref="A37:C37"/>
    <mergeCell ref="G37:K37"/>
    <mergeCell ref="A28:E28"/>
    <mergeCell ref="G28:K28"/>
    <mergeCell ref="A29:E29"/>
    <mergeCell ref="G29:K29"/>
    <mergeCell ref="A30:E30"/>
    <mergeCell ref="G30:K30"/>
    <mergeCell ref="A25:E25"/>
    <mergeCell ref="G25:K25"/>
  </mergeCells>
  <phoneticPr fontId="1"/>
  <conditionalFormatting sqref="D12:F12 D11:E11">
    <cfRule type="notContainsBlanks" dxfId="7" priority="7">
      <formula>LEN(TRIM(D11))&gt;0</formula>
    </cfRule>
  </conditionalFormatting>
  <conditionalFormatting sqref="H2">
    <cfRule type="notContainsBlanks" dxfId="6" priority="6">
      <formula>LEN(TRIM(H2))&gt;0</formula>
    </cfRule>
  </conditionalFormatting>
  <conditionalFormatting sqref="G38">
    <cfRule type="notContainsBlanks" dxfId="5" priority="5">
      <formula>LEN(TRIM(G38))&gt;0</formula>
    </cfRule>
  </conditionalFormatting>
  <conditionalFormatting sqref="N2">
    <cfRule type="notContainsBlanks" dxfId="4" priority="4">
      <formula>LEN(TRIM(N2))&gt;0</formula>
    </cfRule>
  </conditionalFormatting>
  <conditionalFormatting sqref="A37">
    <cfRule type="notContainsBlanks" dxfId="3" priority="3">
      <formula>LEN(TRIM(A37))&gt;0</formula>
    </cfRule>
  </conditionalFormatting>
  <conditionalFormatting sqref="N6">
    <cfRule type="notContainsBlanks" dxfId="2" priority="2">
      <formula>LEN(TRIM(N6))&gt;0</formula>
    </cfRule>
  </conditionalFormatting>
  <conditionalFormatting sqref="I11">
    <cfRule type="notContainsBlanks" dxfId="1" priority="1">
      <formula>LEN(TRIM(I11))&gt;0</formula>
    </cfRule>
  </conditionalFormatting>
  <conditionalFormatting sqref="F22:F37">
    <cfRule type="expression" dxfId="0" priority="8">
      <formula>$F$37="150万円を超えています"</formula>
    </cfRule>
  </conditionalFormatting>
  <dataValidations disablePrompts="1" count="2">
    <dataValidation imeMode="halfAlpha" allowBlank="1" showInputMessage="1" showErrorMessage="1" sqref="L22:L36 F22:F36" xr:uid="{14040B9B-BE3A-4A3D-AAA2-57E04DAD9783}"/>
    <dataValidation type="list" allowBlank="1" showInputMessage="1" showErrorMessage="1" sqref="G7:H8" xr:uid="{28D5DC81-3BFD-4708-BAB3-417B21C11E89}">
      <formula1>"　,基盤研究（Ｃ）,若手研究"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238125</xdr:colOff>
                    <xdr:row>13</xdr:row>
                    <xdr:rowOff>228600</xdr:rowOff>
                  </from>
                  <to>
                    <xdr:col>1</xdr:col>
                    <xdr:colOff>152400</xdr:colOff>
                    <xdr:row>13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238125</xdr:colOff>
                    <xdr:row>14</xdr:row>
                    <xdr:rowOff>28575</xdr:rowOff>
                  </from>
                  <to>
                    <xdr:col>1</xdr:col>
                    <xdr:colOff>152400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238125</xdr:colOff>
                    <xdr:row>15</xdr:row>
                    <xdr:rowOff>19050</xdr:rowOff>
                  </from>
                  <to>
                    <xdr:col>1</xdr:col>
                    <xdr:colOff>152400</xdr:colOff>
                    <xdr:row>15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個票２</vt:lpstr>
      <vt:lpstr>個票２!Print_Area</vt:lpstr>
    </vt:vector>
  </TitlesOfParts>
  <Company>独立行政法人　日本学術振興会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独立行政法人　日本学術振興会</dc:creator>
  <cp:lastModifiedBy>独立行政法人　日本学術振興会</cp:lastModifiedBy>
  <cp:lastPrinted>2020-06-24T05:50:40Z</cp:lastPrinted>
  <dcterms:created xsi:type="dcterms:W3CDTF">2017-05-30T08:43:20Z</dcterms:created>
  <dcterms:modified xsi:type="dcterms:W3CDTF">2025-03-09T23:44:42Z</dcterms:modified>
</cp:coreProperties>
</file>