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g1625_36\"/>
    </mc:Choice>
  </mc:AlternateContent>
  <xr:revisionPtr revIDLastSave="0" documentId="13_ncr:1_{FC3692E5-0F83-41AC-A25D-55F8728B7632}" xr6:coauthVersionLast="47" xr6:coauthVersionMax="47" xr10:uidLastSave="{00000000-0000-0000-0000-000000000000}"/>
  <bookViews>
    <workbookView xWindow="2925" yWindow="1560" windowWidth="25635" windowHeight="13125" xr2:uid="{00000000-000D-0000-FFFF-FFFF00000000}"/>
  </bookViews>
  <sheets>
    <sheet name="個票２" sheetId="3" r:id="rId1"/>
  </sheets>
  <definedNames>
    <definedName name="_xlnm.Print_Area" localSheetId="0">個票２!$A$1:$L$38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L37" i="3" l="1"/>
  <c r="F37" i="3"/>
  <c r="A37" i="3"/>
  <c r="I11" i="3"/>
  <c r="L38" i="3" l="1"/>
  <c r="G38" i="3"/>
</calcChain>
</file>

<file path=xl/sharedStrings.xml><?xml version="1.0" encoding="utf-8"?>
<sst xmlns="http://schemas.openxmlformats.org/spreadsheetml/2006/main" count="32" uniqueCount="29">
  <si>
    <t>研究基盤整備（Ⅰ）</t>
    <rPh sb="0" eb="2">
      <t>ケンキュウ</t>
    </rPh>
    <rPh sb="2" eb="4">
      <t>キバン</t>
    </rPh>
    <rPh sb="4" eb="6">
      <t>セイビ</t>
    </rPh>
    <phoneticPr fontId="1"/>
  </si>
  <si>
    <t>研究基盤整備（Ⅱ）</t>
    <rPh sb="0" eb="2">
      <t>ケンキュウ</t>
    </rPh>
    <rPh sb="2" eb="4">
      <t>キバン</t>
    </rPh>
    <rPh sb="4" eb="6">
      <t>セイビ</t>
    </rPh>
    <phoneticPr fontId="1"/>
  </si>
  <si>
    <t>内容</t>
    <rPh sb="0" eb="2">
      <t>ナイヨウ</t>
    </rPh>
    <phoneticPr fontId="1"/>
  </si>
  <si>
    <t>総　計</t>
    <rPh sb="0" eb="1">
      <t>フサ</t>
    </rPh>
    <rPh sb="2" eb="3">
      <t>ケイ</t>
    </rPh>
    <phoneticPr fontId="1"/>
  </si>
  <si>
    <t>（金額単位：千円）</t>
    <rPh sb="1" eb="3">
      <t>キンガク</t>
    </rPh>
    <rPh sb="3" eb="5">
      <t>タンイ</t>
    </rPh>
    <rPh sb="6" eb="8">
      <t>センエン</t>
    </rPh>
    <phoneticPr fontId="1"/>
  </si>
  <si>
    <t>個　票　２</t>
    <rPh sb="0" eb="1">
      <t>コ</t>
    </rPh>
    <rPh sb="2" eb="3">
      <t>ヒョウ</t>
    </rPh>
    <phoneticPr fontId="1"/>
  </si>
  <si>
    <t>　</t>
    <phoneticPr fontId="1"/>
  </si>
  <si>
    <t>フリガナ</t>
    <phoneticPr fontId="1"/>
  </si>
  <si>
    <t>所属部局</t>
    <rPh sb="0" eb="2">
      <t>ショゾク</t>
    </rPh>
    <rPh sb="2" eb="4">
      <t>ブキョク</t>
    </rPh>
    <phoneticPr fontId="1"/>
  </si>
  <si>
    <t>課題番号</t>
    <rPh sb="0" eb="2">
      <t>カダイ</t>
    </rPh>
    <rPh sb="2" eb="4">
      <t>バンゴウ</t>
    </rPh>
    <phoneticPr fontId="1"/>
  </si>
  <si>
    <t>支援対象者氏名</t>
    <rPh sb="0" eb="2">
      <t>シエン</t>
    </rPh>
    <rPh sb="2" eb="5">
      <t>タイショウシャ</t>
    </rPh>
    <rPh sb="5" eb="7">
      <t>シメイ</t>
    </rPh>
    <phoneticPr fontId="1"/>
  </si>
  <si>
    <t>３．研究基盤整備経費の内訳</t>
    <rPh sb="2" eb="4">
      <t>ケンキュウ</t>
    </rPh>
    <rPh sb="4" eb="6">
      <t>キバン</t>
    </rPh>
    <rPh sb="6" eb="8">
      <t>セイビ</t>
    </rPh>
    <rPh sb="8" eb="10">
      <t>ケイヒ</t>
    </rPh>
    <rPh sb="11" eb="13">
      <t>ウチワケ</t>
    </rPh>
    <phoneticPr fontId="1"/>
  </si>
  <si>
    <t>研究基盤整備（Ⅰ）と研究基盤整備（Ⅱ）を合わせて300万円以上の計画であること</t>
    <rPh sb="20" eb="21">
      <t>ア</t>
    </rPh>
    <rPh sb="27" eb="29">
      <t>マンエン</t>
    </rPh>
    <rPh sb="29" eb="31">
      <t>イジョウ</t>
    </rPh>
    <rPh sb="32" eb="34">
      <t>ケイカク</t>
    </rPh>
    <phoneticPr fontId="1"/>
  </si>
  <si>
    <t>支援対象者の希望内容に基づく研究基盤整備であること</t>
    <rPh sb="0" eb="2">
      <t>シエン</t>
    </rPh>
    <rPh sb="2" eb="4">
      <t>タイショウ</t>
    </rPh>
    <rPh sb="4" eb="5">
      <t>シャ</t>
    </rPh>
    <rPh sb="6" eb="8">
      <t>キボウ</t>
    </rPh>
    <rPh sb="8" eb="10">
      <t>ナイヨウ</t>
    </rPh>
    <rPh sb="11" eb="12">
      <t>モト</t>
    </rPh>
    <rPh sb="14" eb="16">
      <t>ケンキュウ</t>
    </rPh>
    <rPh sb="16" eb="18">
      <t>キバン</t>
    </rPh>
    <rPh sb="18" eb="20">
      <t>セイビ</t>
    </rPh>
    <phoneticPr fontId="1"/>
  </si>
  <si>
    <t>支援対象者の希望内容に基づき、所属する研究機関が整備する明確に経費算定可能な研究基盤整備</t>
    <rPh sb="0" eb="2">
      <t>シエン</t>
    </rPh>
    <rPh sb="2" eb="5">
      <t>タイショウシャ</t>
    </rPh>
    <rPh sb="6" eb="8">
      <t>キボウ</t>
    </rPh>
    <rPh sb="8" eb="10">
      <t>ナイヨウ</t>
    </rPh>
    <rPh sb="11" eb="12">
      <t>モト</t>
    </rPh>
    <rPh sb="15" eb="17">
      <t>ショゾク</t>
    </rPh>
    <rPh sb="19" eb="21">
      <t>ケンキュウ</t>
    </rPh>
    <rPh sb="21" eb="23">
      <t>キカン</t>
    </rPh>
    <rPh sb="24" eb="26">
      <t>セイビ</t>
    </rPh>
    <rPh sb="28" eb="30">
      <t>メイカク</t>
    </rPh>
    <rPh sb="31" eb="33">
      <t>ケイヒ</t>
    </rPh>
    <rPh sb="33" eb="35">
      <t>サンテイ</t>
    </rPh>
    <rPh sb="35" eb="37">
      <t>カノウ</t>
    </rPh>
    <rPh sb="38" eb="40">
      <t>ケンキュウ</t>
    </rPh>
    <rPh sb="40" eb="42">
      <t>キバン</t>
    </rPh>
    <rPh sb="42" eb="44">
      <t>セイビ</t>
    </rPh>
    <phoneticPr fontId="1"/>
  </si>
  <si>
    <t>職名</t>
    <rPh sb="0" eb="1">
      <t>ショク</t>
    </rPh>
    <rPh sb="1" eb="2">
      <t>メイ</t>
    </rPh>
    <phoneticPr fontId="1"/>
  </si>
  <si>
    <t>研究課題の遂行に必要な研究基盤整備</t>
    <rPh sb="0" eb="2">
      <t>ケンキュウ</t>
    </rPh>
    <rPh sb="2" eb="4">
      <t>カダイ</t>
    </rPh>
    <rPh sb="5" eb="7">
      <t>スイコウ</t>
    </rPh>
    <rPh sb="8" eb="10">
      <t>ヒツヨウ</t>
    </rPh>
    <rPh sb="11" eb="13">
      <t>ケンキュウ</t>
    </rPh>
    <rPh sb="13" eb="15">
      <t>キバン</t>
    </rPh>
    <rPh sb="15" eb="17">
      <t>セイビ</t>
    </rPh>
    <phoneticPr fontId="1"/>
  </si>
  <si>
    <t>　</t>
  </si>
  <si>
    <t xml:space="preserve">学部卒業以降の
研究機関の
移動経験の有無 </t>
    <rPh sb="0" eb="2">
      <t>ガクブ</t>
    </rPh>
    <rPh sb="2" eb="4">
      <t>ソツギョウ</t>
    </rPh>
    <rPh sb="4" eb="6">
      <t>イコウ</t>
    </rPh>
    <rPh sb="8" eb="10">
      <t>ケンキュウ</t>
    </rPh>
    <rPh sb="10" eb="12">
      <t>キカン</t>
    </rPh>
    <rPh sb="14" eb="16">
      <t>イドウ</t>
    </rPh>
    <rPh sb="16" eb="18">
      <t>ケイケン</t>
    </rPh>
    <rPh sb="19" eb="21">
      <t>ウム</t>
    </rPh>
    <phoneticPr fontId="1"/>
  </si>
  <si>
    <t>有 ・ 無</t>
    <phoneticPr fontId="1"/>
  </si>
  <si>
    <t>当初応募額（千円）</t>
    <rPh sb="0" eb="2">
      <t>トウショ</t>
    </rPh>
    <rPh sb="2" eb="4">
      <t>オウボ</t>
    </rPh>
    <rPh sb="4" eb="5">
      <t>ガク</t>
    </rPh>
    <phoneticPr fontId="1"/>
  </si>
  <si>
    <t>交付内定額（千円）</t>
    <rPh sb="0" eb="2">
      <t>コウフ</t>
    </rPh>
    <rPh sb="2" eb="4">
      <t>ナイテイ</t>
    </rPh>
    <rPh sb="4" eb="5">
      <t>ガク</t>
    </rPh>
    <phoneticPr fontId="1"/>
  </si>
  <si>
    <t>金額（千円）</t>
    <rPh sb="0" eb="2">
      <t>キンガク</t>
    </rPh>
    <phoneticPr fontId="1"/>
  </si>
  <si>
    <t>小計（千円）</t>
    <rPh sb="0" eb="2">
      <t>ショウケイ</t>
    </rPh>
    <phoneticPr fontId="1"/>
  </si>
  <si>
    <r>
      <t xml:space="preserve">研究種目
</t>
    </r>
    <r>
      <rPr>
        <sz val="11"/>
        <rFont val="ＭＳ 明朝"/>
        <family val="1"/>
        <charset val="128"/>
      </rPr>
      <t>「基盤研究（Ｃ）」
又は「若手研究」</t>
    </r>
    <rPh sb="0" eb="2">
      <t>ケンキュウ</t>
    </rPh>
    <rPh sb="2" eb="4">
      <t>シュモク</t>
    </rPh>
    <rPh sb="6" eb="8">
      <t>キバン</t>
    </rPh>
    <rPh sb="8" eb="10">
      <t>ケンキュウ</t>
    </rPh>
    <rPh sb="15" eb="16">
      <t>マタ</t>
    </rPh>
    <phoneticPr fontId="1"/>
  </si>
  <si>
    <t>※支援対象者ごとに作成（１頁以内）</t>
    <rPh sb="1" eb="3">
      <t>シエン</t>
    </rPh>
    <rPh sb="3" eb="5">
      <t>タイショウ</t>
    </rPh>
    <rPh sb="5" eb="6">
      <t>シャ</t>
    </rPh>
    <rPh sb="9" eb="11">
      <t>サクセイ</t>
    </rPh>
    <rPh sb="13" eb="14">
      <t>ページ</t>
    </rPh>
    <rPh sb="14" eb="16">
      <t>イナイ</t>
    </rPh>
    <phoneticPr fontId="1"/>
  </si>
  <si>
    <t>(注)学位取得後15年以上の者は、  産前産後休暇・育児休業の取得期間も記載。</t>
    <rPh sb="1" eb="2">
      <t>チュウ</t>
    </rPh>
    <rPh sb="3" eb="5">
      <t>ガクイ</t>
    </rPh>
    <rPh sb="5" eb="7">
      <t>シュトク</t>
    </rPh>
    <rPh sb="7" eb="8">
      <t>ゴ</t>
    </rPh>
    <rPh sb="10" eb="11">
      <t>ネン</t>
    </rPh>
    <rPh sb="11" eb="13">
      <t>イジョウ</t>
    </rPh>
    <rPh sb="14" eb="15">
      <t>モノ</t>
    </rPh>
    <rPh sb="19" eb="21">
      <t>サンゼン</t>
    </rPh>
    <rPh sb="21" eb="23">
      <t>サンゴ</t>
    </rPh>
    <rPh sb="23" eb="25">
      <t>キュウカ</t>
    </rPh>
    <rPh sb="26" eb="28">
      <t>イクジ</t>
    </rPh>
    <rPh sb="28" eb="30">
      <t>キュウギョウ</t>
    </rPh>
    <rPh sb="31" eb="33">
      <t>シュトク</t>
    </rPh>
    <rPh sb="33" eb="35">
      <t>キカン</t>
    </rPh>
    <rPh sb="36" eb="38">
      <t>キサイ</t>
    </rPh>
    <phoneticPr fontId="1"/>
  </si>
  <si>
    <r>
      <t>博士の学位取得年月日</t>
    </r>
    <r>
      <rPr>
        <vertAlign val="superscript"/>
        <sz val="9"/>
        <rFont val="ＭＳ 明朝"/>
        <family val="1"/>
        <charset val="128"/>
      </rPr>
      <t>（注）</t>
    </r>
    <rPh sb="11" eb="12">
      <t>チュウ</t>
    </rPh>
    <phoneticPr fontId="1"/>
  </si>
  <si>
    <r>
      <t>研究基盤整備（Ⅰ）について、追加支援を受けようとする額（150万円を上限</t>
    </r>
    <r>
      <rPr>
        <vertAlign val="superscript"/>
        <sz val="12"/>
        <rFont val="ＭＳ 明朝"/>
        <family val="1"/>
        <charset val="128"/>
      </rPr>
      <t>※</t>
    </r>
    <r>
      <rPr>
        <sz val="12"/>
        <rFont val="ＭＳ 明朝"/>
        <family val="1"/>
        <charset val="128"/>
      </rPr>
      <t>）に基づいており、
研究課題の遂行に直接必要であって、直接経費から支出可能であること</t>
    </r>
    <r>
      <rPr>
        <u/>
        <sz val="12"/>
        <rFont val="ＭＳ 明朝"/>
        <family val="1"/>
        <charset val="128"/>
      </rPr>
      <t xml:space="preserve">
</t>
    </r>
    <r>
      <rPr>
        <u/>
        <sz val="9.5"/>
        <rFont val="ＭＳ 明朝"/>
        <family val="1"/>
        <charset val="128"/>
      </rPr>
      <t>※配分額は令和６（2024)年４月１日に交付内定を受けた研究課題の当初応募額から交付内定額を引いた額（ただし上限150万円）</t>
    </r>
    <r>
      <rPr>
        <u/>
        <sz val="6"/>
        <rFont val="ＭＳ 明朝"/>
        <family val="1"/>
        <charset val="128"/>
      </rPr>
      <t xml:space="preserve">
</t>
    </r>
    <r>
      <rPr>
        <u/>
        <sz val="9.5"/>
        <rFont val="ＭＳ 明朝"/>
        <family val="1"/>
        <charset val="128"/>
      </rPr>
      <t xml:space="preserve">
「科学研究費助成事業における審査及び評価に関する規程」第10条(4)に基づき、配分額は10万円単位（10万円未満切り捨て）となる。</t>
    </r>
    <rPh sb="14" eb="16">
      <t>ツイカ</t>
    </rPh>
    <rPh sb="16" eb="18">
      <t>シエン</t>
    </rPh>
    <rPh sb="19" eb="20">
      <t>ウ</t>
    </rPh>
    <rPh sb="26" eb="27">
      <t>ガク</t>
    </rPh>
    <rPh sb="31" eb="33">
      <t>マンエン</t>
    </rPh>
    <rPh sb="34" eb="36">
      <t>ジョウゲン</t>
    </rPh>
    <rPh sb="39" eb="40">
      <t>モト</t>
    </rPh>
    <rPh sb="64" eb="68">
      <t>チョクセツケイヒ</t>
    </rPh>
    <rPh sb="70" eb="72">
      <t>シシュツ</t>
    </rPh>
    <rPh sb="72" eb="74">
      <t>カノウ</t>
    </rPh>
    <rPh sb="81" eb="83">
      <t>ハイブン</t>
    </rPh>
    <rPh sb="83" eb="8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</si>
</sst>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千円&quot;"/>
  </numFmts>
  <fonts count="2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ゴシック"/>
      <family val="3"/>
      <charset val="128"/>
    </font>
    <font>
      <sz val="11"/>
      <color theme="1"/>
      <name val="ＭＳ 明朝"/>
      <family val="1"/>
      <charset val="128"/>
    </font>
    <font>
      <sz val="12"/>
      <color theme="1"/>
      <name val="ＭＳ 明朝"/>
      <family val="1"/>
      <charset val="128"/>
    </font>
    <font>
      <b/>
      <sz val="14"/>
      <color theme="1"/>
      <name val="ＭＳ ゴシック"/>
      <family val="3"/>
      <charset val="128"/>
    </font>
    <font>
      <b/>
      <sz val="14"/>
      <color theme="1"/>
      <name val="ＭＳ 明朝"/>
      <family val="1"/>
      <charset val="128"/>
    </font>
    <font>
      <sz val="11"/>
      <name val="ＭＳ Ｐゴシック"/>
      <family val="2"/>
      <charset val="128"/>
      <scheme val="minor"/>
    </font>
    <font>
      <sz val="9"/>
      <name val="ＭＳ 明朝"/>
      <family val="1"/>
      <charset val="128"/>
    </font>
    <font>
      <b/>
      <sz val="12"/>
      <name val="ＭＳ 明朝"/>
      <family val="1"/>
      <charset val="128"/>
    </font>
    <font>
      <b/>
      <sz val="11"/>
      <name val="ＭＳ 明朝"/>
      <family val="1"/>
      <charset val="128"/>
    </font>
    <font>
      <b/>
      <sz val="11"/>
      <color rgb="FFFF0000"/>
      <name val="ＭＳ Ｐゴシック"/>
      <family val="3"/>
      <charset val="128"/>
      <scheme val="minor"/>
    </font>
    <font>
      <sz val="11"/>
      <color theme="1"/>
      <name val="ＭＳ Ｐゴシック"/>
      <family val="2"/>
      <charset val="128"/>
      <scheme val="minor"/>
    </font>
    <font>
      <sz val="12"/>
      <name val="ＭＳ 明朝"/>
      <family val="1"/>
      <charset val="128"/>
    </font>
    <font>
      <sz val="11"/>
      <name val="ＭＳ 明朝"/>
      <family val="1"/>
      <charset val="128"/>
    </font>
    <font>
      <vertAlign val="superscript"/>
      <sz val="12"/>
      <name val="ＭＳ 明朝"/>
      <family val="1"/>
      <charset val="128"/>
    </font>
    <font>
      <u/>
      <sz val="12"/>
      <name val="ＭＳ 明朝"/>
      <family val="1"/>
      <charset val="128"/>
    </font>
    <font>
      <u/>
      <sz val="9.5"/>
      <name val="ＭＳ 明朝"/>
      <family val="1"/>
      <charset val="128"/>
    </font>
    <font>
      <sz val="10"/>
      <name val="ＭＳ 明朝"/>
      <family val="1"/>
      <charset val="128"/>
    </font>
    <font>
      <sz val="10"/>
      <color theme="0" tint="-0.249977111117893"/>
      <name val="ＭＳ Ｐゴシック"/>
      <family val="3"/>
      <charset val="128"/>
    </font>
    <font>
      <sz val="10"/>
      <color theme="0" tint="-0.249977111117893"/>
      <name val="ＭＳ Ｐゴシック"/>
      <family val="3"/>
      <charset val="128"/>
      <scheme val="minor"/>
    </font>
    <font>
      <u/>
      <sz val="12"/>
      <color rgb="FFFF0000"/>
      <name val="ＤＦ特太ゴシック体"/>
      <family val="3"/>
      <charset val="128"/>
    </font>
    <font>
      <sz val="11"/>
      <color rgb="FFFF0000"/>
      <name val="ＤＨＰ特太ゴシック体"/>
      <family val="3"/>
      <charset val="128"/>
    </font>
    <font>
      <u/>
      <sz val="6"/>
      <name val="ＭＳ 明朝"/>
      <family val="1"/>
      <charset val="128"/>
    </font>
    <font>
      <vertAlign val="superscript"/>
      <sz val="9"/>
      <name val="ＭＳ 明朝"/>
      <family val="1"/>
      <charset val="128"/>
    </font>
    <font>
      <sz val="8"/>
      <name val="ＭＳ 明朝"/>
      <family val="1"/>
      <charset val="128"/>
    </font>
    <font>
      <b/>
      <sz val="14"/>
      <name val="ＭＳ 明朝"/>
      <family val="1"/>
      <charset val="128"/>
    </font>
    <font>
      <u/>
      <sz val="12"/>
      <name val="ＤＦ特太ゴシック体"/>
      <family val="3"/>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thin">
        <color indexed="64"/>
      </bottom>
      <diagonal/>
    </border>
    <border>
      <left style="thin">
        <color auto="1"/>
      </left>
      <right style="hair">
        <color indexed="64"/>
      </right>
      <top style="thin">
        <color auto="1"/>
      </top>
      <bottom style="thin">
        <color auto="1"/>
      </bottom>
      <diagonal/>
    </border>
    <border>
      <left style="hair">
        <color indexed="64"/>
      </left>
      <right/>
      <top style="thin">
        <color auto="1"/>
      </top>
      <bottom style="thin">
        <color auto="1"/>
      </bottom>
      <diagonal/>
    </border>
    <border>
      <left style="hair">
        <color auto="1"/>
      </left>
      <right style="thin">
        <color indexed="64"/>
      </right>
      <top style="thin">
        <color auto="1"/>
      </top>
      <bottom style="thin">
        <color auto="1"/>
      </bottom>
      <diagonal/>
    </border>
    <border>
      <left style="hair">
        <color auto="1"/>
      </left>
      <right style="hair">
        <color indexed="64"/>
      </right>
      <top style="thin">
        <color auto="1"/>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2">
    <xf numFmtId="0" fontId="0" fillId="0" borderId="0" xfId="0">
      <alignment vertical="center"/>
    </xf>
    <xf numFmtId="0" fontId="0" fillId="0" borderId="0" xfId="0"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Protection="1">
      <alignment vertical="center"/>
      <protection locked="0"/>
    </xf>
    <xf numFmtId="0" fontId="3"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21" fillId="0" borderId="0" xfId="0" applyFont="1" applyFill="1" applyAlignment="1" applyProtection="1">
      <alignment vertical="center"/>
      <protection locked="0"/>
    </xf>
    <xf numFmtId="0" fontId="8" fillId="0" borderId="0" xfId="0" applyFont="1" applyFill="1" applyAlignment="1" applyProtection="1">
      <alignment vertical="top"/>
      <protection locked="0"/>
    </xf>
    <xf numFmtId="0" fontId="14" fillId="3" borderId="0" xfId="0" applyFont="1" applyFill="1" applyAlignment="1" applyProtection="1">
      <alignment vertical="top" wrapText="1"/>
      <protection locked="0"/>
    </xf>
    <xf numFmtId="0" fontId="20" fillId="0" borderId="0" xfId="0" applyFont="1" applyFill="1" applyAlignment="1" applyProtection="1">
      <alignment vertical="top" wrapText="1"/>
      <protection locked="0"/>
    </xf>
    <xf numFmtId="0" fontId="19" fillId="3" borderId="0" xfId="0" applyFont="1" applyFill="1" applyAlignment="1" applyProtection="1">
      <alignment vertical="top" wrapText="1"/>
      <protection locked="0"/>
    </xf>
    <xf numFmtId="0" fontId="12" fillId="0" borderId="0" xfId="0" applyFont="1" applyAlignment="1" applyProtection="1">
      <alignment vertical="center"/>
    </xf>
    <xf numFmtId="0" fontId="22" fillId="0" borderId="0" xfId="0" applyFont="1" applyBorder="1" applyAlignment="1" applyProtection="1">
      <alignment vertical="center"/>
    </xf>
    <xf numFmtId="0" fontId="0" fillId="0" borderId="0" xfId="0" applyBorder="1" applyProtection="1">
      <alignment vertical="center"/>
      <protection locked="0"/>
    </xf>
    <xf numFmtId="0" fontId="2" fillId="0" borderId="0" xfId="0" applyFont="1" applyAlignment="1" applyProtection="1">
      <alignment horizontal="center" vertical="center"/>
    </xf>
    <xf numFmtId="0" fontId="0" fillId="0" borderId="0" xfId="0" applyProtection="1">
      <alignment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 fillId="0" borderId="0" xfId="0" applyFont="1" applyBorder="1" applyAlignment="1" applyProtection="1">
      <alignment horizontal="left" vertical="center"/>
    </xf>
    <xf numFmtId="0" fontId="0" fillId="0" borderId="0" xfId="0" applyAlignment="1" applyProtection="1">
      <alignment horizontal="left" vertical="center"/>
    </xf>
    <xf numFmtId="0" fontId="8" fillId="0" borderId="0" xfId="0" applyFont="1" applyFill="1" applyAlignment="1" applyProtection="1">
      <alignment vertical="top"/>
    </xf>
    <xf numFmtId="0" fontId="14" fillId="0" borderId="0" xfId="0" applyFont="1" applyFill="1" applyAlignment="1" applyProtection="1">
      <alignment vertical="top" wrapText="1"/>
    </xf>
    <xf numFmtId="0" fontId="8" fillId="0" borderId="0" xfId="0" applyFont="1" applyFill="1" applyAlignment="1" applyProtection="1">
      <alignment vertical="center"/>
    </xf>
    <xf numFmtId="0" fontId="8" fillId="0" borderId="0" xfId="0" applyFont="1" applyFill="1" applyProtection="1">
      <alignment vertical="center"/>
    </xf>
    <xf numFmtId="0" fontId="11" fillId="0" borderId="0" xfId="0" applyFont="1" applyFill="1" applyAlignment="1" applyProtection="1">
      <alignment horizontal="right" vertical="center"/>
    </xf>
    <xf numFmtId="0" fontId="10" fillId="0" borderId="2" xfId="0" applyFont="1" applyFill="1" applyBorder="1" applyAlignment="1" applyProtection="1">
      <alignment horizontal="center" vertical="center" shrinkToFit="1"/>
    </xf>
    <xf numFmtId="0" fontId="7" fillId="0" borderId="28" xfId="0" applyFont="1" applyBorder="1" applyAlignment="1" applyProtection="1">
      <alignment vertical="center"/>
    </xf>
    <xf numFmtId="0" fontId="7" fillId="0" borderId="29" xfId="0" applyFont="1" applyBorder="1" applyAlignment="1" applyProtection="1">
      <alignment vertical="center"/>
    </xf>
    <xf numFmtId="176" fontId="5" fillId="0" borderId="4" xfId="1" applyNumberFormat="1" applyFont="1" applyBorder="1" applyProtection="1">
      <alignment vertical="center"/>
      <protection locked="0"/>
    </xf>
    <xf numFmtId="176" fontId="5" fillId="0" borderId="9" xfId="1" applyNumberFormat="1" applyFont="1" applyBorder="1" applyProtection="1">
      <alignment vertical="center"/>
      <protection locked="0"/>
    </xf>
    <xf numFmtId="176" fontId="5" fillId="0" borderId="39" xfId="1" applyNumberFormat="1" applyFont="1" applyBorder="1" applyProtection="1">
      <alignment vertical="center"/>
      <protection locked="0"/>
    </xf>
    <xf numFmtId="0" fontId="10" fillId="0" borderId="38" xfId="0" applyFont="1" applyBorder="1" applyAlignment="1" applyProtection="1">
      <alignment horizontal="right" vertical="center"/>
    </xf>
    <xf numFmtId="0" fontId="10" fillId="0" borderId="37" xfId="0" applyFont="1" applyBorder="1" applyAlignment="1" applyProtection="1">
      <alignment vertical="center"/>
    </xf>
    <xf numFmtId="176" fontId="14" fillId="2" borderId="5" xfId="1" applyNumberFormat="1" applyFont="1" applyFill="1" applyBorder="1" applyAlignment="1" applyProtection="1">
      <alignment vertical="center" wrapText="1"/>
    </xf>
    <xf numFmtId="176" fontId="14" fillId="2" borderId="5" xfId="1" applyNumberFormat="1" applyFont="1" applyFill="1" applyBorder="1" applyProtection="1">
      <alignment vertical="center"/>
    </xf>
    <xf numFmtId="0" fontId="27" fillId="0" borderId="29" xfId="0" applyFont="1" applyBorder="1" applyAlignment="1" applyProtection="1">
      <alignment vertical="center"/>
    </xf>
    <xf numFmtId="0" fontId="27" fillId="0" borderId="29" xfId="0" applyFont="1" applyBorder="1" applyAlignment="1" applyProtection="1">
      <alignment horizontal="center" vertical="center"/>
    </xf>
    <xf numFmtId="176" fontId="14" fillId="2" borderId="27" xfId="1" applyNumberFormat="1" applyFont="1" applyFill="1" applyBorder="1" applyProtection="1">
      <alignment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2" fillId="0" borderId="8" xfId="0" applyFont="1" applyBorder="1" applyAlignment="1" applyProtection="1">
      <alignment horizontal="left" vertical="center"/>
    </xf>
    <xf numFmtId="0" fontId="0" fillId="0" borderId="0" xfId="0" applyAlignment="1" applyProtection="1">
      <alignment horizontal="left" vertical="center"/>
    </xf>
    <xf numFmtId="0" fontId="23" fillId="0" borderId="0" xfId="0" applyFont="1" applyAlignment="1" applyProtection="1">
      <alignment horizontal="left"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14"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5" fillId="0" borderId="1"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26" fillId="0" borderId="19" xfId="0" applyFont="1" applyBorder="1" applyAlignment="1" applyProtection="1">
      <alignment horizontal="left" vertical="center" wrapText="1" indent="1"/>
      <protection locked="0"/>
    </xf>
    <xf numFmtId="0" fontId="9" fillId="0" borderId="1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14" fontId="19" fillId="0" borderId="40" xfId="0" applyNumberFormat="1" applyFont="1" applyBorder="1" applyAlignment="1" applyProtection="1">
      <alignment horizontal="left" vertical="center" wrapText="1"/>
      <protection locked="0"/>
    </xf>
    <xf numFmtId="0" fontId="19" fillId="0" borderId="41" xfId="0" applyFont="1" applyBorder="1" applyAlignment="1" applyProtection="1">
      <alignment horizontal="left" vertical="center" wrapText="1"/>
      <protection locked="0"/>
    </xf>
    <xf numFmtId="0" fontId="15" fillId="0" borderId="43"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4" fillId="0" borderId="20" xfId="0" applyFont="1" applyBorder="1" applyAlignment="1" applyProtection="1">
      <alignment horizontal="center" vertical="center"/>
    </xf>
    <xf numFmtId="176" fontId="14" fillId="0" borderId="20" xfId="0" applyNumberFormat="1" applyFont="1" applyBorder="1" applyAlignment="1" applyProtection="1">
      <alignment horizontal="center" vertical="center"/>
      <protection locked="0"/>
    </xf>
    <xf numFmtId="176" fontId="14" fillId="0" borderId="1" xfId="0" applyNumberFormat="1" applyFont="1" applyBorder="1" applyAlignment="1" applyProtection="1">
      <alignment horizontal="center" vertical="center"/>
      <protection locked="0"/>
    </xf>
    <xf numFmtId="0" fontId="6" fillId="0" borderId="0" xfId="0" applyFont="1" applyAlignment="1" applyProtection="1">
      <alignment vertical="center"/>
    </xf>
    <xf numFmtId="0" fontId="14" fillId="0" borderId="0" xfId="0" applyFont="1" applyFill="1" applyAlignment="1" applyProtection="1">
      <alignment horizontal="left" vertical="top" wrapText="1"/>
    </xf>
    <xf numFmtId="0" fontId="14" fillId="0" borderId="0" xfId="0" applyFont="1" applyFill="1" applyAlignment="1" applyProtection="1">
      <alignment horizontal="left" vertical="center" shrinkToFit="1"/>
    </xf>
    <xf numFmtId="0" fontId="10" fillId="0" borderId="10"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28" fillId="0" borderId="29" xfId="0" applyFont="1" applyBorder="1" applyAlignment="1" applyProtection="1">
      <alignment horizontal="right" vertical="center"/>
    </xf>
    <xf numFmtId="0" fontId="28" fillId="0" borderId="30" xfId="0" applyFont="1" applyBorder="1" applyAlignment="1" applyProtection="1">
      <alignment horizontal="right" vertical="center"/>
    </xf>
    <xf numFmtId="0" fontId="22" fillId="0" borderId="0" xfId="0" applyFont="1" applyBorder="1" applyAlignment="1" applyProtection="1">
      <alignment horizontal="center" vertical="center"/>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22" fillId="0" borderId="21"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10" fillId="0" borderId="21" xfId="0" applyFont="1" applyBorder="1" applyAlignment="1" applyProtection="1">
      <alignment horizontal="right" vertical="center" indent="1"/>
    </xf>
    <xf numFmtId="0" fontId="10" fillId="0" borderId="22" xfId="0" applyFont="1" applyBorder="1" applyAlignment="1" applyProtection="1">
      <alignment horizontal="right" vertical="center" indent="1"/>
    </xf>
    <xf numFmtId="0" fontId="10" fillId="0" borderId="23" xfId="0" applyFont="1" applyBorder="1" applyAlignment="1" applyProtection="1">
      <alignment horizontal="right" vertical="center" indent="1"/>
    </xf>
  </cellXfs>
  <cellStyles count="2">
    <cellStyle name="桁区切り" xfId="1" builtinId="6"/>
    <cellStyle name="標準" xfId="0" builtinId="0"/>
  </cellStyles>
  <dxfs count="8">
    <dxf>
      <font>
        <color rgb="FFFF0000"/>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CCFF"/>
      <color rgb="FFABABAB"/>
      <color rgb="FFB2B2B2"/>
      <color rgb="FF9696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N$15" lockText="1" noThreeD="1"/>
</file>

<file path=xl/ctrlProps/ctrlProp3.xml><?xml version="1.0" encoding="utf-8"?>
<formControlPr xmlns="http://schemas.microsoft.com/office/spreadsheetml/2009/9/main" objectType="CheckBox" fmlaLink="$N$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13</xdr:row>
          <xdr:rowOff>228600</xdr:rowOff>
        </xdr:from>
        <xdr:to>
          <xdr:col>1</xdr:col>
          <xdr:colOff>152400</xdr:colOff>
          <xdr:row>13</xdr:row>
          <xdr:rowOff>533400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14</xdr:row>
          <xdr:rowOff>28575</xdr:rowOff>
        </xdr:from>
        <xdr:to>
          <xdr:col>1</xdr:col>
          <xdr:colOff>152400</xdr:colOff>
          <xdr:row>14</xdr:row>
          <xdr:rowOff>333375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19050</xdr:rowOff>
        </xdr:from>
        <xdr:to>
          <xdr:col>1</xdr:col>
          <xdr:colOff>152400</xdr:colOff>
          <xdr:row>15</xdr:row>
          <xdr:rowOff>333375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D1D1-55E4-4AE5-AD6D-E7358D7A0012}">
  <sheetPr>
    <pageSetUpPr fitToPage="1"/>
  </sheetPr>
  <dimension ref="A1:R43"/>
  <sheetViews>
    <sheetView showGridLines="0" tabSelected="1" view="pageBreakPreview" zoomScale="85" zoomScaleNormal="85" zoomScaleSheetLayoutView="85" workbookViewId="0">
      <selection activeCell="A22" sqref="A22:E22"/>
    </sheetView>
  </sheetViews>
  <sheetFormatPr defaultRowHeight="13.5" x14ac:dyDescent="0.15"/>
  <cols>
    <col min="1" max="1" width="10.125" style="1" customWidth="1"/>
    <col min="2" max="2" width="14.125" style="1" customWidth="1"/>
    <col min="3" max="4" width="11.625" style="1" customWidth="1"/>
    <col min="5" max="5" width="10.125" style="1" customWidth="1"/>
    <col min="6" max="6" width="14.125" style="1" customWidth="1"/>
    <col min="7" max="10" width="11.625" style="1" customWidth="1"/>
    <col min="11" max="11" width="10.125" style="1" customWidth="1"/>
    <col min="12" max="12" width="14.125" style="1" customWidth="1"/>
    <col min="13" max="13" width="2.5" style="1" customWidth="1"/>
    <col min="14" max="16384" width="9" style="1"/>
  </cols>
  <sheetData>
    <row r="1" spans="1:18" ht="18" thickBot="1" x14ac:dyDescent="0.2">
      <c r="A1" s="41" t="s">
        <v>6</v>
      </c>
      <c r="B1" s="41"/>
      <c r="C1" s="41"/>
      <c r="D1" s="41"/>
      <c r="E1" s="41"/>
      <c r="F1" s="41"/>
      <c r="G1" s="41"/>
      <c r="H1" s="41"/>
      <c r="I1" s="41"/>
      <c r="J1" s="15"/>
      <c r="K1" s="15"/>
      <c r="L1" s="15"/>
    </row>
    <row r="2" spans="1:18" ht="27" customHeight="1" thickTop="1" thickBot="1" x14ac:dyDescent="0.2">
      <c r="A2" s="42" t="s">
        <v>5</v>
      </c>
      <c r="B2" s="43"/>
      <c r="C2" s="44" t="s">
        <v>25</v>
      </c>
      <c r="D2" s="45"/>
      <c r="E2" s="45"/>
      <c r="F2" s="45"/>
      <c r="G2" s="45"/>
      <c r="H2" s="46" t="str">
        <f>IF(L38=0,"",IF(COUNTIF(N14:N16,FALSE)&gt;0,"※チェックのついていない項目があります",""))</f>
        <v/>
      </c>
      <c r="I2" s="46"/>
      <c r="J2" s="46"/>
      <c r="K2" s="46"/>
      <c r="L2" s="15"/>
      <c r="N2" s="12"/>
      <c r="O2" s="12"/>
      <c r="P2" s="12"/>
    </row>
    <row r="3" spans="1:18" ht="12" customHeight="1" thickTop="1" x14ac:dyDescent="0.15">
      <c r="A3" s="16"/>
      <c r="B3" s="17"/>
      <c r="C3" s="18"/>
      <c r="D3" s="19"/>
      <c r="E3" s="19"/>
      <c r="F3" s="19"/>
      <c r="G3" s="19"/>
      <c r="H3" s="14"/>
      <c r="I3" s="14"/>
      <c r="J3" s="15"/>
      <c r="K3" s="15"/>
      <c r="L3" s="15"/>
      <c r="N3" s="13"/>
      <c r="O3" s="13"/>
      <c r="P3" s="13"/>
    </row>
    <row r="4" spans="1:18" ht="12" customHeight="1" x14ac:dyDescent="0.15">
      <c r="A4" s="16"/>
      <c r="B4" s="17"/>
      <c r="C4" s="18"/>
      <c r="D4" s="19"/>
      <c r="E4" s="19"/>
      <c r="F4" s="19"/>
      <c r="G4" s="19"/>
      <c r="H4" s="14"/>
      <c r="I4" s="14"/>
      <c r="J4" s="15"/>
      <c r="K4" s="15"/>
      <c r="L4" s="15"/>
      <c r="N4" s="13"/>
      <c r="O4" s="13"/>
      <c r="P4" s="13"/>
    </row>
    <row r="5" spans="1:18" ht="24.95" customHeight="1" x14ac:dyDescent="0.15">
      <c r="A5" s="47" t="s">
        <v>7</v>
      </c>
      <c r="B5" s="47"/>
      <c r="C5" s="48" t="s">
        <v>8</v>
      </c>
      <c r="D5" s="48"/>
      <c r="E5" s="48" t="s">
        <v>15</v>
      </c>
      <c r="F5" s="48"/>
      <c r="G5" s="49" t="s">
        <v>24</v>
      </c>
      <c r="H5" s="50"/>
      <c r="I5" s="48" t="s">
        <v>9</v>
      </c>
      <c r="J5" s="48"/>
      <c r="K5" s="53" t="s">
        <v>18</v>
      </c>
      <c r="L5" s="54"/>
      <c r="N5" s="13"/>
      <c r="O5" s="13"/>
      <c r="P5" s="13"/>
    </row>
    <row r="6" spans="1:18" ht="24.95" customHeight="1" x14ac:dyDescent="0.15">
      <c r="A6" s="55" t="s">
        <v>10</v>
      </c>
      <c r="B6" s="55"/>
      <c r="C6" s="48"/>
      <c r="D6" s="48"/>
      <c r="E6" s="48"/>
      <c r="F6" s="48"/>
      <c r="G6" s="51"/>
      <c r="H6" s="52"/>
      <c r="I6" s="48"/>
      <c r="J6" s="48"/>
      <c r="K6" s="54"/>
      <c r="L6" s="54"/>
      <c r="N6" s="12"/>
      <c r="O6" s="12"/>
      <c r="P6" s="12"/>
    </row>
    <row r="7" spans="1:18" ht="24.95" customHeight="1" x14ac:dyDescent="0.15">
      <c r="A7" s="56"/>
      <c r="B7" s="56"/>
      <c r="C7" s="57"/>
      <c r="D7" s="57"/>
      <c r="E7" s="57"/>
      <c r="F7" s="57"/>
      <c r="G7" s="59" t="s">
        <v>17</v>
      </c>
      <c r="H7" s="60"/>
      <c r="I7" s="57"/>
      <c r="J7" s="57"/>
      <c r="K7" s="63" t="s">
        <v>19</v>
      </c>
      <c r="L7" s="63"/>
      <c r="N7" s="13"/>
      <c r="O7" s="13"/>
      <c r="P7" s="13"/>
    </row>
    <row r="8" spans="1:18" ht="24.95" customHeight="1" x14ac:dyDescent="0.15">
      <c r="A8" s="65"/>
      <c r="B8" s="65"/>
      <c r="C8" s="57"/>
      <c r="D8" s="57"/>
      <c r="E8" s="58"/>
      <c r="F8" s="58"/>
      <c r="G8" s="61"/>
      <c r="H8" s="62"/>
      <c r="I8" s="58"/>
      <c r="J8" s="58"/>
      <c r="K8" s="64"/>
      <c r="L8" s="64"/>
    </row>
    <row r="9" spans="1:18" ht="35.25" customHeight="1" x14ac:dyDescent="0.15">
      <c r="E9" s="66" t="s">
        <v>27</v>
      </c>
      <c r="F9" s="67"/>
      <c r="G9" s="68" t="s">
        <v>26</v>
      </c>
      <c r="H9" s="68"/>
      <c r="I9" s="54" t="s">
        <v>20</v>
      </c>
      <c r="J9" s="54"/>
      <c r="K9" s="76" t="s">
        <v>21</v>
      </c>
      <c r="L9" s="54"/>
    </row>
    <row r="10" spans="1:18" ht="35.25" customHeight="1" x14ac:dyDescent="0.15">
      <c r="E10" s="72"/>
      <c r="F10" s="73"/>
      <c r="G10" s="74"/>
      <c r="H10" s="75"/>
      <c r="I10" s="78"/>
      <c r="J10" s="78"/>
      <c r="K10" s="77"/>
      <c r="L10" s="78"/>
    </row>
    <row r="11" spans="1:18" ht="12.75" customHeight="1" x14ac:dyDescent="0.15">
      <c r="A11" s="14"/>
      <c r="B11" s="14"/>
      <c r="C11" s="14"/>
      <c r="D11" s="11"/>
      <c r="E11" s="11"/>
      <c r="F11" s="14"/>
      <c r="H11" s="12"/>
      <c r="I11" s="93" t="str">
        <f>IF($K10&gt;0,IF($I10&gt;0,"","当初応募額が未入力です"),"")</f>
        <v/>
      </c>
      <c r="J11" s="93"/>
      <c r="K11" s="93"/>
      <c r="L11" s="93"/>
    </row>
    <row r="12" spans="1:18" ht="17.25" x14ac:dyDescent="0.15">
      <c r="A12" s="79" t="s">
        <v>11</v>
      </c>
      <c r="B12" s="79"/>
      <c r="C12" s="79"/>
      <c r="D12" s="11"/>
      <c r="E12" s="11"/>
      <c r="F12" s="11"/>
      <c r="G12" s="12"/>
      <c r="H12" s="12"/>
      <c r="I12" s="93"/>
      <c r="J12" s="93"/>
      <c r="K12" s="93"/>
      <c r="L12" s="93"/>
    </row>
    <row r="13" spans="1:18" ht="9.9499999999999993" customHeight="1" x14ac:dyDescent="0.15">
      <c r="A13" s="15"/>
      <c r="B13" s="15"/>
      <c r="C13" s="15"/>
      <c r="D13" s="15"/>
      <c r="E13" s="15"/>
      <c r="F13" s="15"/>
      <c r="G13" s="15"/>
      <c r="H13" s="15"/>
      <c r="I13" s="93"/>
      <c r="J13" s="93"/>
      <c r="K13" s="93"/>
      <c r="L13" s="93"/>
    </row>
    <row r="14" spans="1:18" s="7" customFormat="1" ht="86.25" customHeight="1" x14ac:dyDescent="0.15">
      <c r="B14" s="80" t="s">
        <v>28</v>
      </c>
      <c r="C14" s="80"/>
      <c r="D14" s="80"/>
      <c r="E14" s="80"/>
      <c r="F14" s="80"/>
      <c r="G14" s="80"/>
      <c r="H14" s="80"/>
      <c r="I14" s="80"/>
      <c r="J14" s="80"/>
      <c r="K14" s="20"/>
      <c r="L14" s="21"/>
      <c r="M14" s="8"/>
      <c r="N14" s="9" t="b">
        <v>0</v>
      </c>
      <c r="O14" s="10"/>
      <c r="P14" s="10"/>
      <c r="Q14" s="10"/>
      <c r="R14" s="10"/>
    </row>
    <row r="15" spans="1:18" s="2" customFormat="1" ht="33" customHeight="1" x14ac:dyDescent="0.15">
      <c r="B15" s="81" t="s">
        <v>12</v>
      </c>
      <c r="C15" s="81"/>
      <c r="D15" s="81"/>
      <c r="E15" s="81"/>
      <c r="F15" s="81"/>
      <c r="G15" s="81"/>
      <c r="H15" s="81"/>
      <c r="I15" s="22"/>
      <c r="J15" s="22"/>
      <c r="K15" s="22"/>
      <c r="L15" s="22"/>
      <c r="N15" s="6" t="b">
        <v>0</v>
      </c>
    </row>
    <row r="16" spans="1:18" s="2" customFormat="1" ht="33" customHeight="1" x14ac:dyDescent="0.15">
      <c r="B16" s="81" t="s">
        <v>13</v>
      </c>
      <c r="C16" s="81"/>
      <c r="D16" s="81"/>
      <c r="E16" s="81"/>
      <c r="F16" s="81"/>
      <c r="G16" s="81"/>
      <c r="H16" s="81"/>
      <c r="I16" s="22"/>
      <c r="J16" s="22"/>
      <c r="K16" s="22"/>
      <c r="L16" s="22"/>
      <c r="N16" s="6" t="b">
        <v>0</v>
      </c>
    </row>
    <row r="17" spans="1:12" s="3" customFormat="1" ht="9.9499999999999993" customHeight="1" x14ac:dyDescent="0.15">
      <c r="A17" s="23"/>
      <c r="B17" s="23"/>
      <c r="C17" s="23"/>
      <c r="D17" s="23"/>
      <c r="E17" s="23"/>
      <c r="F17" s="23"/>
      <c r="G17" s="23"/>
      <c r="H17" s="23"/>
      <c r="I17" s="23"/>
      <c r="J17" s="23"/>
      <c r="K17" s="23"/>
      <c r="L17" s="23"/>
    </row>
    <row r="18" spans="1:12" s="3" customFormat="1" x14ac:dyDescent="0.15">
      <c r="A18" s="23"/>
      <c r="B18" s="23"/>
      <c r="C18" s="23"/>
      <c r="D18" s="23"/>
      <c r="E18" s="23"/>
      <c r="F18" s="23"/>
      <c r="G18" s="23"/>
      <c r="H18" s="23"/>
      <c r="I18" s="23"/>
      <c r="J18" s="24"/>
      <c r="K18" s="23"/>
      <c r="L18" s="24" t="s">
        <v>4</v>
      </c>
    </row>
    <row r="19" spans="1:12" s="3" customFormat="1" ht="20.100000000000001" customHeight="1" x14ac:dyDescent="0.15">
      <c r="A19" s="82" t="s">
        <v>0</v>
      </c>
      <c r="B19" s="83"/>
      <c r="C19" s="83"/>
      <c r="D19" s="83"/>
      <c r="E19" s="83"/>
      <c r="F19" s="84"/>
      <c r="G19" s="82" t="s">
        <v>1</v>
      </c>
      <c r="H19" s="83"/>
      <c r="I19" s="83"/>
      <c r="J19" s="83"/>
      <c r="K19" s="83"/>
      <c r="L19" s="84"/>
    </row>
    <row r="20" spans="1:12" s="3" customFormat="1" ht="30" customHeight="1" x14ac:dyDescent="0.15">
      <c r="A20" s="69" t="s">
        <v>16</v>
      </c>
      <c r="B20" s="70"/>
      <c r="C20" s="70"/>
      <c r="D20" s="70"/>
      <c r="E20" s="70"/>
      <c r="F20" s="71"/>
      <c r="G20" s="69" t="s">
        <v>14</v>
      </c>
      <c r="H20" s="70"/>
      <c r="I20" s="70"/>
      <c r="J20" s="70"/>
      <c r="K20" s="70"/>
      <c r="L20" s="71"/>
    </row>
    <row r="21" spans="1:12" s="3" customFormat="1" ht="20.100000000000001" customHeight="1" x14ac:dyDescent="0.15">
      <c r="A21" s="85" t="s">
        <v>2</v>
      </c>
      <c r="B21" s="86"/>
      <c r="C21" s="86"/>
      <c r="D21" s="86"/>
      <c r="E21" s="87"/>
      <c r="F21" s="25" t="s">
        <v>22</v>
      </c>
      <c r="G21" s="85" t="s">
        <v>2</v>
      </c>
      <c r="H21" s="86"/>
      <c r="I21" s="86"/>
      <c r="J21" s="86"/>
      <c r="K21" s="87"/>
      <c r="L21" s="25" t="s">
        <v>22</v>
      </c>
    </row>
    <row r="22" spans="1:12" ht="20.100000000000001" customHeight="1" x14ac:dyDescent="0.15">
      <c r="A22" s="88"/>
      <c r="B22" s="89"/>
      <c r="C22" s="89"/>
      <c r="D22" s="89"/>
      <c r="E22" s="90"/>
      <c r="F22" s="29"/>
      <c r="G22" s="88"/>
      <c r="H22" s="89"/>
      <c r="I22" s="89"/>
      <c r="J22" s="89"/>
      <c r="K22" s="90"/>
      <c r="L22" s="29"/>
    </row>
    <row r="23" spans="1:12" ht="20.100000000000001" customHeight="1" x14ac:dyDescent="0.15">
      <c r="A23" s="38"/>
      <c r="B23" s="39"/>
      <c r="C23" s="39"/>
      <c r="D23" s="39"/>
      <c r="E23" s="40"/>
      <c r="F23" s="28"/>
      <c r="G23" s="38"/>
      <c r="H23" s="39"/>
      <c r="I23" s="39"/>
      <c r="J23" s="39"/>
      <c r="K23" s="40"/>
      <c r="L23" s="28"/>
    </row>
    <row r="24" spans="1:12" ht="19.5" customHeight="1" x14ac:dyDescent="0.15">
      <c r="A24" s="38"/>
      <c r="B24" s="39"/>
      <c r="C24" s="39"/>
      <c r="D24" s="39"/>
      <c r="E24" s="40"/>
      <c r="F24" s="28"/>
      <c r="G24" s="38"/>
      <c r="H24" s="39"/>
      <c r="I24" s="39"/>
      <c r="J24" s="39"/>
      <c r="K24" s="40"/>
      <c r="L24" s="28"/>
    </row>
    <row r="25" spans="1:12" ht="20.100000000000001" customHeight="1" x14ac:dyDescent="0.15">
      <c r="A25" s="38"/>
      <c r="B25" s="39"/>
      <c r="C25" s="39"/>
      <c r="D25" s="39"/>
      <c r="E25" s="40"/>
      <c r="F25" s="28"/>
      <c r="G25" s="38"/>
      <c r="H25" s="39"/>
      <c r="I25" s="39"/>
      <c r="J25" s="39"/>
      <c r="K25" s="40"/>
      <c r="L25" s="28"/>
    </row>
    <row r="26" spans="1:12" ht="20.100000000000001" customHeight="1" x14ac:dyDescent="0.15">
      <c r="A26" s="38"/>
      <c r="B26" s="39"/>
      <c r="C26" s="39"/>
      <c r="D26" s="39"/>
      <c r="E26" s="40"/>
      <c r="F26" s="28"/>
      <c r="G26" s="38"/>
      <c r="H26" s="39"/>
      <c r="I26" s="39"/>
      <c r="J26" s="39"/>
      <c r="K26" s="40"/>
      <c r="L26" s="28"/>
    </row>
    <row r="27" spans="1:12" ht="20.100000000000001" customHeight="1" x14ac:dyDescent="0.15">
      <c r="A27" s="38"/>
      <c r="B27" s="39"/>
      <c r="C27" s="39"/>
      <c r="D27" s="39"/>
      <c r="E27" s="40"/>
      <c r="F27" s="28"/>
      <c r="G27" s="38"/>
      <c r="H27" s="39"/>
      <c r="I27" s="39"/>
      <c r="J27" s="39"/>
      <c r="K27" s="40"/>
      <c r="L27" s="28"/>
    </row>
    <row r="28" spans="1:12" ht="20.100000000000001" customHeight="1" x14ac:dyDescent="0.15">
      <c r="A28" s="38"/>
      <c r="B28" s="39"/>
      <c r="C28" s="39"/>
      <c r="D28" s="39"/>
      <c r="E28" s="40"/>
      <c r="F28" s="28"/>
      <c r="G28" s="38"/>
      <c r="H28" s="39"/>
      <c r="I28" s="39"/>
      <c r="J28" s="39"/>
      <c r="K28" s="40"/>
      <c r="L28" s="28"/>
    </row>
    <row r="29" spans="1:12" ht="20.100000000000001" customHeight="1" x14ac:dyDescent="0.15">
      <c r="A29" s="38"/>
      <c r="B29" s="39"/>
      <c r="C29" s="39"/>
      <c r="D29" s="39"/>
      <c r="E29" s="40"/>
      <c r="F29" s="28"/>
      <c r="G29" s="38"/>
      <c r="H29" s="39"/>
      <c r="I29" s="39"/>
      <c r="J29" s="39"/>
      <c r="K29" s="40"/>
      <c r="L29" s="28"/>
    </row>
    <row r="30" spans="1:12" ht="20.100000000000001" customHeight="1" x14ac:dyDescent="0.15">
      <c r="A30" s="38"/>
      <c r="B30" s="39"/>
      <c r="C30" s="39"/>
      <c r="D30" s="39"/>
      <c r="E30" s="40"/>
      <c r="F30" s="28"/>
      <c r="G30" s="38"/>
      <c r="H30" s="39"/>
      <c r="I30" s="39"/>
      <c r="J30" s="39"/>
      <c r="K30" s="40"/>
      <c r="L30" s="28"/>
    </row>
    <row r="31" spans="1:12" ht="20.100000000000001" customHeight="1" x14ac:dyDescent="0.15">
      <c r="A31" s="38"/>
      <c r="B31" s="39"/>
      <c r="C31" s="39"/>
      <c r="D31" s="39"/>
      <c r="E31" s="40"/>
      <c r="F31" s="28"/>
      <c r="G31" s="38"/>
      <c r="H31" s="39"/>
      <c r="I31" s="39"/>
      <c r="J31" s="39"/>
      <c r="K31" s="40"/>
      <c r="L31" s="28"/>
    </row>
    <row r="32" spans="1:12" ht="20.100000000000001" customHeight="1" x14ac:dyDescent="0.15">
      <c r="A32" s="38"/>
      <c r="B32" s="39"/>
      <c r="C32" s="39"/>
      <c r="D32" s="39"/>
      <c r="E32" s="40"/>
      <c r="F32" s="28"/>
      <c r="G32" s="38"/>
      <c r="H32" s="39"/>
      <c r="I32" s="39"/>
      <c r="J32" s="39"/>
      <c r="K32" s="40"/>
      <c r="L32" s="28"/>
    </row>
    <row r="33" spans="1:12" ht="20.100000000000001" customHeight="1" x14ac:dyDescent="0.15">
      <c r="A33" s="38"/>
      <c r="B33" s="39"/>
      <c r="C33" s="39"/>
      <c r="D33" s="39"/>
      <c r="E33" s="40"/>
      <c r="F33" s="28"/>
      <c r="G33" s="38"/>
      <c r="H33" s="39"/>
      <c r="I33" s="39"/>
      <c r="J33" s="39"/>
      <c r="K33" s="40"/>
      <c r="L33" s="28"/>
    </row>
    <row r="34" spans="1:12" ht="20.100000000000001" customHeight="1" x14ac:dyDescent="0.15">
      <c r="A34" s="38"/>
      <c r="B34" s="39"/>
      <c r="C34" s="39"/>
      <c r="D34" s="39"/>
      <c r="E34" s="40"/>
      <c r="F34" s="28"/>
      <c r="G34" s="38"/>
      <c r="H34" s="39"/>
      <c r="I34" s="39"/>
      <c r="J34" s="39"/>
      <c r="K34" s="40"/>
      <c r="L34" s="28"/>
    </row>
    <row r="35" spans="1:12" ht="20.100000000000001" customHeight="1" x14ac:dyDescent="0.15">
      <c r="A35" s="38"/>
      <c r="B35" s="39"/>
      <c r="C35" s="39"/>
      <c r="D35" s="39"/>
      <c r="E35" s="40"/>
      <c r="F35" s="28"/>
      <c r="G35" s="38"/>
      <c r="H35" s="39"/>
      <c r="I35" s="39"/>
      <c r="J35" s="39"/>
      <c r="K35" s="40"/>
      <c r="L35" s="28"/>
    </row>
    <row r="36" spans="1:12" ht="20.100000000000001" customHeight="1" x14ac:dyDescent="0.15">
      <c r="A36" s="94"/>
      <c r="B36" s="95"/>
      <c r="C36" s="95"/>
      <c r="D36" s="95"/>
      <c r="E36" s="96"/>
      <c r="F36" s="30"/>
      <c r="G36" s="94"/>
      <c r="H36" s="95"/>
      <c r="I36" s="95"/>
      <c r="J36" s="95"/>
      <c r="K36" s="96"/>
      <c r="L36" s="30"/>
    </row>
    <row r="37" spans="1:12" ht="30" customHeight="1" thickBot="1" x14ac:dyDescent="0.2">
      <c r="A37" s="97" t="str">
        <f>IF($I10-$K10&lt;=0,"",IF($I10-$K10&gt;=1500,"",IF(($I10-$K10)&lt;$F37,"本課題の（Ⅰ）の配分額の上限は,当初応募額から交付内定額を引いた額です","")))</f>
        <v/>
      </c>
      <c r="B37" s="98"/>
      <c r="C37" s="98"/>
      <c r="D37" s="32"/>
      <c r="E37" s="31" t="s">
        <v>23</v>
      </c>
      <c r="F37" s="33">
        <f>IF(SUM($F$22:F36)&gt;1500,"150万円を超えています",SUM($F$22:F36))</f>
        <v>0</v>
      </c>
      <c r="G37" s="99" t="s">
        <v>23</v>
      </c>
      <c r="H37" s="100"/>
      <c r="I37" s="100"/>
      <c r="J37" s="100"/>
      <c r="K37" s="101"/>
      <c r="L37" s="34">
        <f>SUM($L$22:L36)</f>
        <v>0</v>
      </c>
    </row>
    <row r="38" spans="1:12" ht="30" customHeight="1" thickTop="1" x14ac:dyDescent="0.15">
      <c r="A38" s="26"/>
      <c r="B38" s="27"/>
      <c r="C38" s="27"/>
      <c r="D38" s="35"/>
      <c r="E38" s="35"/>
      <c r="F38" s="36" t="s">
        <v>3</v>
      </c>
      <c r="G38" s="91" t="str">
        <f>IF(SUM($F37,$L37)=0,"",IF(SUM($F37,$L37)&lt;3000,"※（Ⅰ）と（Ⅱ）を合わせて300万円以上になっていません",""))</f>
        <v/>
      </c>
      <c r="H38" s="91"/>
      <c r="I38" s="91"/>
      <c r="J38" s="91"/>
      <c r="K38" s="92"/>
      <c r="L38" s="37">
        <f>F37+L37</f>
        <v>0</v>
      </c>
    </row>
    <row r="39" spans="1:12" ht="20.100000000000001" customHeight="1" x14ac:dyDescent="0.15"/>
    <row r="40" spans="1:12" ht="20.100000000000001" customHeight="1" x14ac:dyDescent="0.15"/>
    <row r="41" spans="1:12" ht="9.9499999999999993" customHeight="1" x14ac:dyDescent="0.15">
      <c r="A41" s="4"/>
      <c r="B41" s="5"/>
      <c r="C41" s="5"/>
      <c r="D41" s="5"/>
      <c r="E41" s="5"/>
      <c r="F41" s="5"/>
      <c r="G41" s="5"/>
      <c r="H41" s="5"/>
      <c r="I41" s="5"/>
    </row>
    <row r="42" spans="1:12" x14ac:dyDescent="0.15">
      <c r="A42" s="5"/>
      <c r="B42" s="5"/>
      <c r="C42" s="5"/>
      <c r="D42" s="5"/>
      <c r="E42" s="5"/>
      <c r="F42" s="5"/>
      <c r="G42" s="5"/>
      <c r="H42" s="5"/>
      <c r="I42" s="5"/>
    </row>
    <row r="43" spans="1:12" ht="9.9499999999999993" customHeight="1" x14ac:dyDescent="0.15"/>
  </sheetData>
  <sheetProtection algorithmName="SHA-512" hashValue="/VBHr/2jKGgR90WFP+KxcPmsNYjqsD8I45WSs3weM+Nkzdlz6t2ffXFrV5DlKAY2tIjMCiFtAZQEyP+K36hp3Q==" saltValue="9fRe6w+c0vgqlvpw+tKtlQ==" spinCount="100000" sheet="1" formatCells="0" formatRows="0" insertColumns="0" insertRows="0" deleteRows="0"/>
  <mergeCells count="70">
    <mergeCell ref="G38:K38"/>
    <mergeCell ref="I11:L13"/>
    <mergeCell ref="A35:E35"/>
    <mergeCell ref="G35:K35"/>
    <mergeCell ref="A36:E36"/>
    <mergeCell ref="G36:K36"/>
    <mergeCell ref="A37:C37"/>
    <mergeCell ref="G37:K37"/>
    <mergeCell ref="A28:E28"/>
    <mergeCell ref="G28:K28"/>
    <mergeCell ref="A29:E29"/>
    <mergeCell ref="G29:K29"/>
    <mergeCell ref="A30:E30"/>
    <mergeCell ref="G30:K30"/>
    <mergeCell ref="A25:E25"/>
    <mergeCell ref="G25:K25"/>
    <mergeCell ref="G19:L19"/>
    <mergeCell ref="A26:E26"/>
    <mergeCell ref="G26:K26"/>
    <mergeCell ref="A27:E27"/>
    <mergeCell ref="G27:K27"/>
    <mergeCell ref="A21:E21"/>
    <mergeCell ref="G21:K21"/>
    <mergeCell ref="A22:E22"/>
    <mergeCell ref="G22:K22"/>
    <mergeCell ref="A24:E24"/>
    <mergeCell ref="G24:K24"/>
    <mergeCell ref="A23:E23"/>
    <mergeCell ref="G23:K23"/>
    <mergeCell ref="E9:F9"/>
    <mergeCell ref="G9:H9"/>
    <mergeCell ref="I9:J9"/>
    <mergeCell ref="I7:J8"/>
    <mergeCell ref="A20:F20"/>
    <mergeCell ref="G20:L20"/>
    <mergeCell ref="E10:F10"/>
    <mergeCell ref="G10:H10"/>
    <mergeCell ref="K9:L9"/>
    <mergeCell ref="K10:L10"/>
    <mergeCell ref="A12:C12"/>
    <mergeCell ref="I10:J10"/>
    <mergeCell ref="B14:J14"/>
    <mergeCell ref="B15:H15"/>
    <mergeCell ref="B16:H16"/>
    <mergeCell ref="A19:F19"/>
    <mergeCell ref="A7:B7"/>
    <mergeCell ref="C7:D8"/>
    <mergeCell ref="E7:F8"/>
    <mergeCell ref="G7:H8"/>
    <mergeCell ref="K7:L8"/>
    <mergeCell ref="A8:B8"/>
    <mergeCell ref="A1:I1"/>
    <mergeCell ref="A2:B2"/>
    <mergeCell ref="C2:G2"/>
    <mergeCell ref="H2:K2"/>
    <mergeCell ref="A5:B5"/>
    <mergeCell ref="C5:D6"/>
    <mergeCell ref="E5:F6"/>
    <mergeCell ref="G5:H6"/>
    <mergeCell ref="I5:J6"/>
    <mergeCell ref="K5:L6"/>
    <mergeCell ref="A6:B6"/>
    <mergeCell ref="A31:E31"/>
    <mergeCell ref="A32:E32"/>
    <mergeCell ref="A33:E33"/>
    <mergeCell ref="A34:E34"/>
    <mergeCell ref="G31:K31"/>
    <mergeCell ref="G32:K32"/>
    <mergeCell ref="G33:K33"/>
    <mergeCell ref="G34:K34"/>
  </mergeCells>
  <phoneticPr fontId="1"/>
  <conditionalFormatting sqref="D12:F12 D11:E11">
    <cfRule type="notContainsBlanks" dxfId="7" priority="7">
      <formula>LEN(TRIM(D11))&gt;0</formula>
    </cfRule>
  </conditionalFormatting>
  <conditionalFormatting sqref="H2">
    <cfRule type="notContainsBlanks" dxfId="6" priority="6">
      <formula>LEN(TRIM(H2))&gt;0</formula>
    </cfRule>
  </conditionalFormatting>
  <conditionalFormatting sqref="G38">
    <cfRule type="notContainsBlanks" dxfId="5" priority="5">
      <formula>LEN(TRIM(G38))&gt;0</formula>
    </cfRule>
  </conditionalFormatting>
  <conditionalFormatting sqref="N2">
    <cfRule type="notContainsBlanks" dxfId="4" priority="4">
      <formula>LEN(TRIM(N2))&gt;0</formula>
    </cfRule>
  </conditionalFormatting>
  <conditionalFormatting sqref="A37">
    <cfRule type="notContainsBlanks" dxfId="3" priority="3">
      <formula>LEN(TRIM(A37))&gt;0</formula>
    </cfRule>
  </conditionalFormatting>
  <conditionalFormatting sqref="N6">
    <cfRule type="notContainsBlanks" dxfId="2" priority="2">
      <formula>LEN(TRIM(N6))&gt;0</formula>
    </cfRule>
  </conditionalFormatting>
  <conditionalFormatting sqref="I11">
    <cfRule type="notContainsBlanks" dxfId="1" priority="1">
      <formula>LEN(TRIM(I11))&gt;0</formula>
    </cfRule>
  </conditionalFormatting>
  <conditionalFormatting sqref="F22:F37">
    <cfRule type="expression" dxfId="0" priority="8">
      <formula>$F$37="150万円を超えています"</formula>
    </cfRule>
  </conditionalFormatting>
  <dataValidations disablePrompts="1" count="2">
    <dataValidation imeMode="halfAlpha" allowBlank="1" showInputMessage="1" showErrorMessage="1" sqref="L22:L36 F22:F36" xr:uid="{14040B9B-BE3A-4A3D-AAA2-57E04DAD9783}"/>
    <dataValidation type="list" allowBlank="1" showInputMessage="1" showErrorMessage="1" sqref="G7:H8" xr:uid="{28D5DC81-3BFD-4708-BAB3-417B21C11E89}">
      <formula1>"　,基盤研究（Ｃ）,若手研究"</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238125</xdr:colOff>
                    <xdr:row>13</xdr:row>
                    <xdr:rowOff>228600</xdr:rowOff>
                  </from>
                  <to>
                    <xdr:col>1</xdr:col>
                    <xdr:colOff>152400</xdr:colOff>
                    <xdr:row>13</xdr:row>
                    <xdr:rowOff>533400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238125</xdr:colOff>
                    <xdr:row>14</xdr:row>
                    <xdr:rowOff>28575</xdr:rowOff>
                  </from>
                  <to>
                    <xdr:col>1</xdr:col>
                    <xdr:colOff>152400</xdr:colOff>
                    <xdr:row>14</xdr:row>
                    <xdr:rowOff>333375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238125</xdr:colOff>
                    <xdr:row>15</xdr:row>
                    <xdr:rowOff>19050</xdr:rowOff>
                  </from>
                  <to>
                    <xdr:col>1</xdr:col>
                    <xdr:colOff>152400</xdr:colOff>
                    <xdr:row>15</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個票２</vt:lpstr>
      <vt:lpstr>個票２!Print_Area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2020-06-24T05:50:40Z</cp:lastPrinted>
  <dcterms:created xsi:type="dcterms:W3CDTF">2017-05-30T08:43:20Z</dcterms:created>
  <dcterms:modified xsi:type="dcterms:W3CDTF">2024-03-13T01:27:35Z</dcterms:modified>
</cp:coreProperties>
</file>