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930研助企＆研助一＆研助二限定\23 研助一課研究助成第二係\70_様式関係\★各種様式の更新★\R6\00.年度更新\基盤等\04.セット版\C様式\"/>
    </mc:Choice>
  </mc:AlternateContent>
  <xr:revisionPtr revIDLastSave="0" documentId="13_ncr:1_{AB60AFB6-62B3-4811-8688-B4941363ECB3}" xr6:coauthVersionLast="47" xr6:coauthVersionMax="47" xr10:uidLastSave="{00000000-0000-0000-0000-000000000000}"/>
  <bookViews>
    <workbookView xWindow="-120" yWindow="-120" windowWidth="29040" windowHeight="15840" tabRatio="541" firstSheet="4" activeTab="4" xr2:uid="{00000000-000D-0000-FFFF-FFFF00000000}"/>
  </bookViews>
  <sheets>
    <sheet name="Ｃ－１６" sheetId="1" state="hidden" r:id="rId1"/>
    <sheet name="Ｃ－１６ (2)" sheetId="2" state="hidden" r:id="rId2"/>
    <sheet name="Ｃ－１６ (3)" sheetId="3" state="hidden" r:id="rId3"/>
    <sheet name="Ｃ－１６ (4)" sheetId="4" state="hidden" r:id="rId4"/>
    <sheet name="間接経費交付決定額変更申請書" sheetId="5" r:id="rId5"/>
  </sheets>
  <definedNames>
    <definedName name="_xlnm.Print_Area" localSheetId="0">'Ｃ－１６'!$A$1:$AQ$60</definedName>
    <definedName name="_xlnm.Print_Area" localSheetId="1">'Ｃ－１６ (2)'!$A$1:$AU$59</definedName>
    <definedName name="_xlnm.Print_Area" localSheetId="2">'Ｃ－１６ (3)'!$A$1:$AY$63</definedName>
    <definedName name="_xlnm.Print_Area" localSheetId="3">'Ｃ－１６ (4)'!$A$1:$AU$61</definedName>
    <definedName name="_xlnm.Print_Area" localSheetId="4">間接経費交付決定額変更申請書!$A$1:$P$66</definedName>
    <definedName name="Z_9FC95366_401F_495A_8FF7_B7944EFA026A_.wvu.PrintArea" localSheetId="0" hidden="1">'Ｃ－１６'!$A$1:$AQ$60</definedName>
    <definedName name="Z_9FC95366_401F_495A_8FF7_B7944EFA026A_.wvu.PrintArea" localSheetId="1" hidden="1">'Ｃ－１６ (2)'!$A$1:$AU$59</definedName>
    <definedName name="Z_9FC95366_401F_495A_8FF7_B7944EFA026A_.wvu.PrintArea" localSheetId="2" hidden="1">'Ｃ－１６ (3)'!$A$1:$AY$63</definedName>
    <definedName name="Z_9FC95366_401F_495A_8FF7_B7944EFA026A_.wvu.PrintArea" localSheetId="3" hidden="1">'Ｃ－１６ (4)'!$A$1:$AU$61</definedName>
    <definedName name="Z_9FC95366_401F_495A_8FF7_B7944EFA026A_.wvu.PrintArea" localSheetId="4" hidden="1">間接経費交付決定額変更申請書!$A$1:$P$66</definedName>
    <definedName name="Z_9FC95366_401F_495A_8FF7_B7944EFA026A_.wvu.Rows" localSheetId="3" hidden="1">'Ｃ－１６ (4)'!$5:$5,'Ｃ－１６ (4)'!$16:$16,'Ｃ－１６ (4)'!$25:$25,'Ｃ－１６ (4)'!$36:$36,'Ｃ－１６ (4)'!$45:$45,'Ｃ－１６ (4)'!$56:$56</definedName>
  </definedNames>
  <calcPr calcId="191029"/>
  <customWorkbookViews>
    <customWorkbookView name="独立行政法人　日本学術振興会 - 個人用ビュー" guid="{9FC95366-401F-495A-8FF7-B7944EFA026A}" mergeInterval="0" personalView="1" maximized="1" xWindow="1912" yWindow="-8" windowWidth="1936" windowHeight="1056" tabRatio="541"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5" l="1"/>
  <c r="N58" i="5"/>
  <c r="M58" i="5"/>
  <c r="K58" i="5"/>
  <c r="J58" i="5"/>
  <c r="I58" i="5"/>
  <c r="G58" i="5"/>
  <c r="F58" i="5"/>
  <c r="N64" i="5"/>
  <c r="J65" i="5"/>
  <c r="L64" i="5"/>
  <c r="L63" i="5"/>
  <c r="N63" i="5" s="1"/>
  <c r="M23" i="5"/>
  <c r="L62" i="5"/>
  <c r="J62" i="5"/>
  <c r="N62" i="5" s="1"/>
  <c r="L65" i="5" l="1"/>
  <c r="N65" i="5" s="1"/>
  <c r="H48" i="5"/>
  <c r="H51" i="5" l="1"/>
  <c r="H52" i="5"/>
  <c r="H53" i="5"/>
  <c r="H49" i="5"/>
  <c r="H58" i="5" s="1"/>
  <c r="H50" i="5"/>
  <c r="H54" i="5"/>
  <c r="H55" i="5"/>
  <c r="H56" i="5"/>
  <c r="H57" i="5"/>
  <c r="AV49" i="3"/>
  <c r="AV50" i="3"/>
  <c r="AV51" i="3"/>
  <c r="AV52" i="3"/>
  <c r="X60" i="4"/>
  <c r="X61" i="4" s="1"/>
  <c r="X54" i="4"/>
  <c r="P54" i="4"/>
  <c r="L54" i="4"/>
  <c r="J59" i="4" s="1"/>
  <c r="AR52" i="4"/>
  <c r="AN52" i="4"/>
  <c r="AB52" i="4"/>
  <c r="AF52" i="4" s="1"/>
  <c r="T52" i="4"/>
  <c r="T51" i="4"/>
  <c r="AR51" i="4" s="1"/>
  <c r="AR50" i="4"/>
  <c r="AN50" i="4"/>
  <c r="AB50" i="4"/>
  <c r="T50" i="4"/>
  <c r="X40" i="4"/>
  <c r="X41" i="4" s="1"/>
  <c r="X34" i="4"/>
  <c r="P34" i="4"/>
  <c r="L34" i="4"/>
  <c r="J39" i="4" s="1"/>
  <c r="AR32" i="4"/>
  <c r="AN32" i="4"/>
  <c r="AB32" i="4"/>
  <c r="AF32" i="4" s="1"/>
  <c r="T32" i="4"/>
  <c r="AR31" i="4"/>
  <c r="AJ31" i="4"/>
  <c r="AB31" i="4"/>
  <c r="T31" i="4"/>
  <c r="AR30" i="4"/>
  <c r="AN30" i="4"/>
  <c r="AB30" i="4"/>
  <c r="AF30" i="4" s="1"/>
  <c r="T30" i="4"/>
  <c r="T34" i="4" s="1"/>
  <c r="X20" i="4"/>
  <c r="X21" i="4" s="1"/>
  <c r="X14" i="4"/>
  <c r="P14" i="4"/>
  <c r="L14" i="4"/>
  <c r="J19" i="4" s="1"/>
  <c r="J20" i="4" s="1"/>
  <c r="AR12" i="4"/>
  <c r="AN12" i="4"/>
  <c r="AB12" i="4"/>
  <c r="AF12" i="4" s="1"/>
  <c r="T12" i="4"/>
  <c r="AR11" i="4"/>
  <c r="AB11" i="4"/>
  <c r="AN11" i="4" s="1"/>
  <c r="T11" i="4"/>
  <c r="AR10" i="4"/>
  <c r="AN10" i="4"/>
  <c r="AB10" i="4"/>
  <c r="AF10" i="4" s="1"/>
  <c r="T10" i="4"/>
  <c r="AB50" i="3"/>
  <c r="AJ50" i="3"/>
  <c r="AN50" i="3" s="1"/>
  <c r="T51" i="3"/>
  <c r="X59" i="3"/>
  <c r="X60" i="3" s="1"/>
  <c r="X53" i="3"/>
  <c r="P53" i="3"/>
  <c r="L53" i="3"/>
  <c r="J58" i="3" s="1"/>
  <c r="AR51" i="3"/>
  <c r="AN51" i="3"/>
  <c r="AB51" i="3"/>
  <c r="AF51" i="3" s="1"/>
  <c r="T50" i="3"/>
  <c r="T53" i="3" s="1"/>
  <c r="AR50" i="3"/>
  <c r="AR49" i="3"/>
  <c r="AR53" i="3" s="1"/>
  <c r="AN54" i="3" s="1"/>
  <c r="Q59" i="3" s="1"/>
  <c r="Q60" i="3" s="1"/>
  <c r="AN49" i="3"/>
  <c r="AN53" i="3" s="1"/>
  <c r="AB49" i="3"/>
  <c r="AB53" i="3"/>
  <c r="T49" i="3"/>
  <c r="X58" i="2"/>
  <c r="X59" i="2" s="1"/>
  <c r="X52" i="2"/>
  <c r="J59" i="2"/>
  <c r="J58" i="2"/>
  <c r="J57" i="2"/>
  <c r="AE57" i="2" s="1"/>
  <c r="P52" i="2"/>
  <c r="L52" i="2"/>
  <c r="AR51" i="2"/>
  <c r="AJ51" i="2"/>
  <c r="AB51" i="2"/>
  <c r="T51" i="2"/>
  <c r="AR50" i="2"/>
  <c r="AN50" i="2"/>
  <c r="AB50" i="2"/>
  <c r="AF50" i="2" s="1"/>
  <c r="T50" i="2"/>
  <c r="AN49" i="2"/>
  <c r="T49" i="2"/>
  <c r="AR49" i="2" s="1"/>
  <c r="AR52" i="2" s="1"/>
  <c r="AR48" i="2"/>
  <c r="AN48" i="2"/>
  <c r="AB48" i="2"/>
  <c r="AB52" i="2" s="1"/>
  <c r="T48" i="2"/>
  <c r="T52" i="2" s="1"/>
  <c r="AJ49" i="1"/>
  <c r="AJ50" i="1"/>
  <c r="AJ51" i="1"/>
  <c r="J60" i="1"/>
  <c r="J59" i="1"/>
  <c r="J58" i="1"/>
  <c r="AE58" i="1" s="1"/>
  <c r="AN50" i="1"/>
  <c r="T50" i="1"/>
  <c r="AN51" i="1"/>
  <c r="AN52" i="1"/>
  <c r="AN49" i="1"/>
  <c r="AN53" i="1" s="1"/>
  <c r="X59" i="1"/>
  <c r="X60" i="1"/>
  <c r="AF52" i="1"/>
  <c r="X52" i="1"/>
  <c r="AJ52" i="1" s="1"/>
  <c r="AJ53" i="1" s="1"/>
  <c r="X51" i="1"/>
  <c r="AB51" i="1" s="1"/>
  <c r="X49" i="1"/>
  <c r="AB49" i="1" s="1"/>
  <c r="AB53" i="1" s="1"/>
  <c r="T49" i="1"/>
  <c r="T51" i="1"/>
  <c r="T52" i="1"/>
  <c r="P53" i="1"/>
  <c r="L53" i="1"/>
  <c r="T53" i="1"/>
  <c r="AN51" i="4"/>
  <c r="AF49" i="3"/>
  <c r="AF53" i="3" l="1"/>
  <c r="AV53" i="3"/>
  <c r="AF48" i="2"/>
  <c r="AF52" i="2" s="1"/>
  <c r="AN51" i="2"/>
  <c r="AN52" i="2" s="1"/>
  <c r="AN53" i="2" s="1"/>
  <c r="Q58" i="2" s="1"/>
  <c r="AF14" i="4"/>
  <c r="AR14" i="4"/>
  <c r="AN54" i="4"/>
  <c r="AN14" i="4"/>
  <c r="AB54" i="4"/>
  <c r="J40" i="4"/>
  <c r="J41" i="4" s="1"/>
  <c r="AE39" i="4"/>
  <c r="T14" i="4"/>
  <c r="AF34" i="4"/>
  <c r="AN31" i="4"/>
  <c r="AN34" i="4" s="1"/>
  <c r="T54" i="4"/>
  <c r="J61" i="4"/>
  <c r="AE59" i="4"/>
  <c r="AR34" i="4"/>
  <c r="AB14" i="4"/>
  <c r="AR54" i="4"/>
  <c r="J21" i="4"/>
  <c r="AJ54" i="1"/>
  <c r="Q59" i="1" s="1"/>
  <c r="J59" i="3"/>
  <c r="J60" i="3"/>
  <c r="J19" i="3" s="1"/>
  <c r="O20" i="3"/>
  <c r="AE58" i="3"/>
  <c r="AB34" i="4"/>
  <c r="AE19" i="4"/>
  <c r="AF50" i="4"/>
  <c r="AF54" i="4" s="1"/>
  <c r="X53" i="1"/>
  <c r="AN15" i="4" l="1"/>
  <c r="Q20" i="4" s="1"/>
  <c r="Q21" i="4" s="1"/>
  <c r="Q59" i="2"/>
  <c r="AE58" i="2"/>
  <c r="AE59" i="2" s="1"/>
  <c r="AN55" i="4"/>
  <c r="Q60" i="4" s="1"/>
  <c r="AN35" i="4"/>
  <c r="Q40" i="4" s="1"/>
  <c r="Q41" i="4" s="1"/>
  <c r="AE59" i="3"/>
  <c r="AE60" i="3" s="1"/>
  <c r="O21" i="3"/>
  <c r="Q60" i="1"/>
  <c r="AE59" i="1"/>
  <c r="AE60" i="1" s="1"/>
  <c r="AE20" i="4" l="1"/>
  <c r="AE21" i="4" s="1"/>
  <c r="AE40" i="4"/>
  <c r="AE41" i="4" s="1"/>
  <c r="AE60" i="4"/>
  <c r="AE61" i="4" s="1"/>
  <c r="Q61" i="4"/>
</calcChain>
</file>

<file path=xl/sharedStrings.xml><?xml version="1.0" encoding="utf-8"?>
<sst xmlns="http://schemas.openxmlformats.org/spreadsheetml/2006/main" count="451" uniqueCount="155">
  <si>
    <t>直接経費</t>
    <rPh sb="0" eb="2">
      <t>チョクセツ</t>
    </rPh>
    <rPh sb="2" eb="4">
      <t>ケイヒ</t>
    </rPh>
    <phoneticPr fontId="2"/>
  </si>
  <si>
    <t>間接経費</t>
    <rPh sb="0" eb="2">
      <t>カンセツ</t>
    </rPh>
    <rPh sb="2" eb="4">
      <t>ケイヒ</t>
    </rPh>
    <phoneticPr fontId="2"/>
  </si>
  <si>
    <t>計</t>
    <rPh sb="0" eb="1">
      <t>ケイ</t>
    </rPh>
    <phoneticPr fontId="2"/>
  </si>
  <si>
    <t>①使用済額</t>
    <rPh sb="1" eb="3">
      <t>シヨウ</t>
    </rPh>
    <rPh sb="3" eb="4">
      <t>ズ</t>
    </rPh>
    <rPh sb="4" eb="5">
      <t>ガク</t>
    </rPh>
    <phoneticPr fontId="2"/>
  </si>
  <si>
    <t>②未使用額</t>
    <rPh sb="1" eb="4">
      <t>ミシヨウ</t>
    </rPh>
    <rPh sb="4" eb="5">
      <t>ガク</t>
    </rPh>
    <phoneticPr fontId="2"/>
  </si>
  <si>
    <t>記</t>
    <rPh sb="0" eb="1">
      <t>キ</t>
    </rPh>
    <phoneticPr fontId="2"/>
  </si>
  <si>
    <t>１．課題番号</t>
    <rPh sb="2" eb="4">
      <t>カダイ</t>
    </rPh>
    <rPh sb="4" eb="6">
      <t>バンゴウ</t>
    </rPh>
    <phoneticPr fontId="2"/>
  </si>
  <si>
    <t>２．研究課題名</t>
    <rPh sb="2" eb="4">
      <t>ケンキュウ</t>
    </rPh>
    <rPh sb="4" eb="6">
      <t>カダイ</t>
    </rPh>
    <rPh sb="6" eb="7">
      <t>メイ</t>
    </rPh>
    <phoneticPr fontId="2"/>
  </si>
  <si>
    <t>３．交付決定額</t>
    <rPh sb="2" eb="4">
      <t>コウフ</t>
    </rPh>
    <rPh sb="4" eb="7">
      <t>ケッテイガク</t>
    </rPh>
    <phoneticPr fontId="2"/>
  </si>
  <si>
    <t>円</t>
    <rPh sb="0" eb="1">
      <t>エン</t>
    </rPh>
    <phoneticPr fontId="2"/>
  </si>
  <si>
    <t>４．変更事由</t>
    <rPh sb="2" eb="4">
      <t>ヘンコウ</t>
    </rPh>
    <rPh sb="4" eb="6">
      <t>ジユウ</t>
    </rPh>
    <phoneticPr fontId="2"/>
  </si>
  <si>
    <t>間接経費の返還</t>
    <rPh sb="0" eb="2">
      <t>カンセツ</t>
    </rPh>
    <rPh sb="2" eb="4">
      <t>ケイヒ</t>
    </rPh>
    <rPh sb="5" eb="7">
      <t>ヘンカン</t>
    </rPh>
    <phoneticPr fontId="2"/>
  </si>
  <si>
    <t>間接経費の追加交付</t>
    <rPh sb="0" eb="2">
      <t>カンセツ</t>
    </rPh>
    <rPh sb="2" eb="4">
      <t>ケイヒ</t>
    </rPh>
    <rPh sb="5" eb="7">
      <t>ツイカ</t>
    </rPh>
    <rPh sb="7" eb="9">
      <t>コウフ</t>
    </rPh>
    <phoneticPr fontId="2"/>
  </si>
  <si>
    <t>５．変更理由</t>
    <rPh sb="2" eb="4">
      <t>ヘンコウ</t>
    </rPh>
    <rPh sb="4" eb="6">
      <t>リユウ</t>
    </rPh>
    <phoneticPr fontId="2"/>
  </si>
  <si>
    <t>配分しなかった間接経費の返還</t>
    <rPh sb="0" eb="2">
      <t>ハイブン</t>
    </rPh>
    <rPh sb="7" eb="9">
      <t>カンセツ</t>
    </rPh>
    <rPh sb="9" eb="11">
      <t>ケイヒ</t>
    </rPh>
    <rPh sb="12" eb="14">
      <t>ヘンカン</t>
    </rPh>
    <phoneticPr fontId="2"/>
  </si>
  <si>
    <t>研究代表者または研究分担者の所属研究機関変更</t>
    <rPh sb="0" eb="2">
      <t>ケンキュウ</t>
    </rPh>
    <rPh sb="2" eb="5">
      <t>ダイヒョウシャ</t>
    </rPh>
    <rPh sb="8" eb="10">
      <t>ケンキュウ</t>
    </rPh>
    <rPh sb="10" eb="13">
      <t>ブンタンシャ</t>
    </rPh>
    <rPh sb="14" eb="16">
      <t>ショゾク</t>
    </rPh>
    <rPh sb="16" eb="18">
      <t>ケンキュウ</t>
    </rPh>
    <rPh sb="18" eb="20">
      <t>キカン</t>
    </rPh>
    <rPh sb="20" eb="22">
      <t>ヘンコウ</t>
    </rPh>
    <phoneticPr fontId="2"/>
  </si>
  <si>
    <t>該当者氏名</t>
    <rPh sb="0" eb="2">
      <t>ガイトウ</t>
    </rPh>
    <rPh sb="3" eb="5">
      <t>シメイ</t>
    </rPh>
    <phoneticPr fontId="2"/>
  </si>
  <si>
    <t>研究機関番号</t>
    <rPh sb="0" eb="2">
      <t>ケンキュウ</t>
    </rPh>
    <rPh sb="2" eb="4">
      <t>キカン</t>
    </rPh>
    <rPh sb="4" eb="6">
      <t>バンゴウ</t>
    </rPh>
    <phoneticPr fontId="2"/>
  </si>
  <si>
    <t>その他</t>
    <rPh sb="2" eb="3">
      <t>タ</t>
    </rPh>
    <phoneticPr fontId="2"/>
  </si>
  <si>
    <t>返還</t>
    <rPh sb="0" eb="2">
      <t>ヘンカン</t>
    </rPh>
    <phoneticPr fontId="2"/>
  </si>
  <si>
    <t>追加</t>
    <rPh sb="0" eb="2">
      <t>ツイカ</t>
    </rPh>
    <phoneticPr fontId="2"/>
  </si>
  <si>
    <t>交付決定額</t>
    <rPh sb="0" eb="2">
      <t>コウフ</t>
    </rPh>
    <rPh sb="2" eb="5">
      <t>ケッテイガク</t>
    </rPh>
    <phoneticPr fontId="2"/>
  </si>
  <si>
    <t>変更交付申請額</t>
    <rPh sb="0" eb="2">
      <t>ヘンコウ</t>
    </rPh>
    <rPh sb="2" eb="4">
      <t>コウフ</t>
    </rPh>
    <rPh sb="4" eb="6">
      <t>シンセイ</t>
    </rPh>
    <rPh sb="6" eb="7">
      <t>ガク</t>
    </rPh>
    <phoneticPr fontId="2"/>
  </si>
  <si>
    <t>④譲渡済額</t>
    <rPh sb="1" eb="3">
      <t>ジョウト</t>
    </rPh>
    <rPh sb="3" eb="4">
      <t>ズ</t>
    </rPh>
    <rPh sb="4" eb="5">
      <t>ガク</t>
    </rPh>
    <phoneticPr fontId="2"/>
  </si>
  <si>
    <t>変更
事由</t>
    <rPh sb="0" eb="2">
      <t>ヘンコウ</t>
    </rPh>
    <rPh sb="3" eb="5">
      <t>ジユウ</t>
    </rPh>
    <phoneticPr fontId="2"/>
  </si>
  <si>
    <t>事実発生日</t>
    <rPh sb="0" eb="2">
      <t>ジジツ</t>
    </rPh>
    <rPh sb="2" eb="5">
      <t>ハッセイビ</t>
    </rPh>
    <phoneticPr fontId="6"/>
  </si>
  <si>
    <t>独立行政法人日本学術振興会理事長　殿</t>
    <rPh sb="0" eb="2">
      <t>ドクリツ</t>
    </rPh>
    <rPh sb="2" eb="4">
      <t>ギョウセイ</t>
    </rPh>
    <rPh sb="4" eb="6">
      <t>ホウジン</t>
    </rPh>
    <rPh sb="6" eb="8">
      <t>ニホン</t>
    </rPh>
    <rPh sb="8" eb="10">
      <t>ガクジュツ</t>
    </rPh>
    <rPh sb="10" eb="13">
      <t>シンコウカイ</t>
    </rPh>
    <rPh sb="13" eb="16">
      <t>リジチョウ</t>
    </rPh>
    <rPh sb="17" eb="18">
      <t>トノ</t>
    </rPh>
    <phoneticPr fontId="2"/>
  </si>
  <si>
    <t>７．変更交付申請額</t>
    <rPh sb="2" eb="4">
      <t>ヘンコウ</t>
    </rPh>
    <rPh sb="4" eb="6">
      <t>コウフ</t>
    </rPh>
    <rPh sb="6" eb="9">
      <t>シンセイガク</t>
    </rPh>
    <phoneticPr fontId="2"/>
  </si>
  <si>
    <t>様　式　Ｃ－１６</t>
    <rPh sb="0" eb="1">
      <t>サマ</t>
    </rPh>
    <rPh sb="2" eb="3">
      <t>シキ</t>
    </rPh>
    <phoneticPr fontId="2"/>
  </si>
  <si>
    <t>　</t>
    <phoneticPr fontId="6"/>
  </si>
  <si>
    <t>部局番号</t>
    <rPh sb="0" eb="2">
      <t>ブキョク</t>
    </rPh>
    <rPh sb="2" eb="4">
      <t>バンゴウ</t>
    </rPh>
    <phoneticPr fontId="2"/>
  </si>
  <si>
    <t>職番号</t>
    <rPh sb="0" eb="1">
      <t>ショク</t>
    </rPh>
    <rPh sb="1" eb="3">
      <t>バンゴウ</t>
    </rPh>
    <phoneticPr fontId="2"/>
  </si>
  <si>
    <r>
      <t>平成２</t>
    </r>
    <r>
      <rPr>
        <strike/>
        <sz val="11"/>
        <color indexed="10"/>
        <rFont val="ＭＳ 明朝"/>
        <family val="1"/>
        <charset val="128"/>
      </rPr>
      <t>４</t>
    </r>
    <r>
      <rPr>
        <sz val="11"/>
        <color indexed="10"/>
        <rFont val="ＭＳ 明朝"/>
        <family val="1"/>
        <charset val="128"/>
      </rPr>
      <t>５</t>
    </r>
    <r>
      <rPr>
        <sz val="11"/>
        <rFont val="ＭＳ 明朝"/>
        <family val="1"/>
        <charset val="128"/>
      </rPr>
      <t>年度科学研究費助成事業（科学研究費補助金）間接経費交付決定額変更申請書</t>
    </r>
    <rPh sb="0" eb="2">
      <t>ヘイセイ</t>
    </rPh>
    <rPh sb="5" eb="7">
      <t>ネンド</t>
    </rPh>
    <rPh sb="7" eb="9">
      <t>カガク</t>
    </rPh>
    <rPh sb="9" eb="12">
      <t>ケンキュウヒ</t>
    </rPh>
    <rPh sb="12" eb="14">
      <t>ジョセイ</t>
    </rPh>
    <rPh sb="14" eb="16">
      <t>ジギョウ</t>
    </rPh>
    <rPh sb="17" eb="19">
      <t>カガク</t>
    </rPh>
    <rPh sb="19" eb="22">
      <t>ケンキュウヒ</t>
    </rPh>
    <rPh sb="22" eb="25">
      <t>ホジョキン</t>
    </rPh>
    <rPh sb="26" eb="28">
      <t>カンセツ</t>
    </rPh>
    <rPh sb="28" eb="30">
      <t>ケイヒ</t>
    </rPh>
    <rPh sb="30" eb="32">
      <t>コウフ</t>
    </rPh>
    <rPh sb="32" eb="35">
      <t>ケッテイガク</t>
    </rPh>
    <rPh sb="35" eb="37">
      <t>ヘンコウ</t>
    </rPh>
    <rPh sb="37" eb="40">
      <t>シンセイショ</t>
    </rPh>
    <phoneticPr fontId="2"/>
  </si>
  <si>
    <t>変更前（後）研究機関名・部局・職</t>
    <rPh sb="0" eb="2">
      <t>ヘンコウ</t>
    </rPh>
    <rPh sb="2" eb="3">
      <t>マエ</t>
    </rPh>
    <rPh sb="4" eb="5">
      <t>ゴ</t>
    </rPh>
    <rPh sb="6" eb="8">
      <t>ケンキュウ</t>
    </rPh>
    <rPh sb="8" eb="10">
      <t>キカン</t>
    </rPh>
    <rPh sb="10" eb="11">
      <t>メイ</t>
    </rPh>
    <rPh sb="12" eb="14">
      <t>ブキョク</t>
    </rPh>
    <rPh sb="15" eb="16">
      <t>ショク</t>
    </rPh>
    <phoneticPr fontId="2"/>
  </si>
  <si>
    <t>〔印〕</t>
    <phoneticPr fontId="6"/>
  </si>
  <si>
    <t>額（間接経費分）の変更を申請します。</t>
    <rPh sb="0" eb="1">
      <t>ガク</t>
    </rPh>
    <phoneticPr fontId="6"/>
  </si>
  <si>
    <r>
      <rPr>
        <strike/>
        <sz val="10"/>
        <color indexed="10"/>
        <rFont val="ＭＳ 明朝"/>
        <family val="1"/>
        <charset val="128"/>
      </rPr>
      <t>⑤変更額（</t>
    </r>
    <r>
      <rPr>
        <sz val="10"/>
        <rFont val="ＭＳ 明朝"/>
        <family val="1"/>
        <charset val="128"/>
      </rPr>
      <t>⑦-⑥</t>
    </r>
    <r>
      <rPr>
        <strike/>
        <sz val="10"/>
        <color indexed="10"/>
        <rFont val="ＭＳ 明朝"/>
        <family val="1"/>
        <charset val="128"/>
      </rPr>
      <t>）</t>
    </r>
    <rPh sb="1" eb="3">
      <t>ヘンコウ</t>
    </rPh>
    <rPh sb="3" eb="4">
      <t>ガク</t>
    </rPh>
    <phoneticPr fontId="2"/>
  </si>
  <si>
    <t>⑥返還額
（③-④）</t>
    <rPh sb="1" eb="4">
      <t>ヘンカンガク</t>
    </rPh>
    <phoneticPr fontId="2"/>
  </si>
  <si>
    <r>
      <t xml:space="preserve">⑦追加交付
申請額
</t>
    </r>
    <r>
      <rPr>
        <sz val="9"/>
        <rFont val="ＭＳ 明朝"/>
        <family val="1"/>
        <charset val="128"/>
      </rPr>
      <t>(</t>
    </r>
    <r>
      <rPr>
        <sz val="9"/>
        <rFont val="ＭＳ 明朝"/>
        <family val="1"/>
        <charset val="128"/>
      </rPr>
      <t>②</t>
    </r>
    <r>
      <rPr>
        <sz val="9"/>
        <rFont val="ＭＳ 明朝"/>
        <family val="1"/>
        <charset val="128"/>
      </rPr>
      <t>×30％)</t>
    </r>
    <r>
      <rPr>
        <sz val="11"/>
        <color indexed="8"/>
        <rFont val="ＭＳ Ｐゴシック"/>
        <family val="3"/>
        <charset val="128"/>
      </rPr>
      <t/>
    </r>
    <rPh sb="1" eb="3">
      <t>ツイカ</t>
    </rPh>
    <rPh sb="3" eb="5">
      <t>コウフ</t>
    </rPh>
    <rPh sb="6" eb="8">
      <t>シンセイ</t>
    </rPh>
    <rPh sb="8" eb="9">
      <t>ガク</t>
    </rPh>
    <phoneticPr fontId="2"/>
  </si>
  <si>
    <r>
      <rPr>
        <sz val="10"/>
        <color indexed="10"/>
        <rFont val="ＭＳ 明朝"/>
        <family val="1"/>
        <charset val="128"/>
      </rPr>
      <t>既受領</t>
    </r>
    <r>
      <rPr>
        <strike/>
        <sz val="10"/>
        <color indexed="10"/>
        <rFont val="ＭＳ 明朝"/>
        <family val="1"/>
        <charset val="128"/>
      </rPr>
      <t>配分</t>
    </r>
    <r>
      <rPr>
        <sz val="10"/>
        <rFont val="ＭＳ 明朝"/>
        <family val="1"/>
        <charset val="128"/>
      </rPr>
      <t>額</t>
    </r>
    <rPh sb="0" eb="1">
      <t>キ</t>
    </rPh>
    <rPh sb="1" eb="3">
      <t>ジュリョウ</t>
    </rPh>
    <rPh sb="3" eb="5">
      <t>ハイブン</t>
    </rPh>
    <rPh sb="5" eb="6">
      <t>ガク</t>
    </rPh>
    <phoneticPr fontId="2"/>
  </si>
  <si>
    <r>
      <t xml:space="preserve">③間接
経費
</t>
    </r>
    <r>
      <rPr>
        <sz val="10"/>
        <color indexed="10"/>
        <rFont val="ＭＳ 明朝"/>
        <family val="1"/>
        <charset val="128"/>
      </rPr>
      <t>既受領</t>
    </r>
    <r>
      <rPr>
        <strike/>
        <sz val="10"/>
        <color indexed="10"/>
        <rFont val="ＭＳ 明朝"/>
        <family val="1"/>
        <charset val="128"/>
      </rPr>
      <t>配分</t>
    </r>
    <r>
      <rPr>
        <sz val="10"/>
        <rFont val="ＭＳ 明朝"/>
        <family val="1"/>
        <charset val="128"/>
      </rPr>
      <t>額</t>
    </r>
    <rPh sb="1" eb="3">
      <t>カンセツ</t>
    </rPh>
    <rPh sb="4" eb="6">
      <t>ケイヒ</t>
    </rPh>
    <rPh sb="7" eb="8">
      <t>キ</t>
    </rPh>
    <rPh sb="8" eb="10">
      <t>ジュリョウ</t>
    </rPh>
    <rPh sb="10" eb="12">
      <t>ハイブン</t>
    </rPh>
    <rPh sb="12" eb="13">
      <t>ガク</t>
    </rPh>
    <phoneticPr fontId="2"/>
  </si>
  <si>
    <r>
      <t>変更額</t>
    </r>
    <r>
      <rPr>
        <sz val="11"/>
        <color indexed="10"/>
        <rFont val="ＭＳ 明朝"/>
        <family val="1"/>
        <charset val="128"/>
      </rPr>
      <t>（既受領分）</t>
    </r>
    <rPh sb="0" eb="2">
      <t>ヘンコウ</t>
    </rPh>
    <rPh sb="2" eb="3">
      <t>ガク</t>
    </rPh>
    <rPh sb="4" eb="5">
      <t>キ</t>
    </rPh>
    <rPh sb="5" eb="7">
      <t>ジュリョウ</t>
    </rPh>
    <rPh sb="7" eb="8">
      <t>ブン</t>
    </rPh>
    <phoneticPr fontId="2"/>
  </si>
  <si>
    <t>変更額（未受領分）</t>
    <rPh sb="0" eb="2">
      <t>ヘンコウ</t>
    </rPh>
    <rPh sb="2" eb="3">
      <t>ガク</t>
    </rPh>
    <rPh sb="4" eb="7">
      <t>ミジュリョウ</t>
    </rPh>
    <rPh sb="7" eb="8">
      <t>ブン</t>
    </rPh>
    <phoneticPr fontId="2"/>
  </si>
  <si>
    <t>代表者
分担者</t>
    <rPh sb="0" eb="2">
      <t>ダイヒョウ</t>
    </rPh>
    <rPh sb="2" eb="3">
      <t>シャ</t>
    </rPh>
    <rPh sb="4" eb="6">
      <t>ブンタン</t>
    </rPh>
    <rPh sb="6" eb="7">
      <t>シャ</t>
    </rPh>
    <phoneticPr fontId="16"/>
  </si>
  <si>
    <t>代表</t>
    <rPh sb="0" eb="2">
      <t>ダイヒョウ</t>
    </rPh>
    <phoneticPr fontId="16"/>
  </si>
  <si>
    <t>分担</t>
    <rPh sb="0" eb="2">
      <t>ブンタン</t>
    </rPh>
    <phoneticPr fontId="16"/>
  </si>
  <si>
    <t>△△大学・△△研究科・准教授・学振　次郎</t>
    <rPh sb="2" eb="4">
      <t>ダイガク</t>
    </rPh>
    <rPh sb="7" eb="10">
      <t>ケンキュウカ</t>
    </rPh>
    <rPh sb="11" eb="12">
      <t>ジュン</t>
    </rPh>
    <rPh sb="12" eb="14">
      <t>キョウジュ</t>
    </rPh>
    <rPh sb="15" eb="16">
      <t>ガク</t>
    </rPh>
    <rPh sb="16" eb="17">
      <t>シン</t>
    </rPh>
    <rPh sb="18" eb="20">
      <t>ジロウ</t>
    </rPh>
    <phoneticPr fontId="16"/>
  </si>
  <si>
    <t>○○大学・○○学部・教授・学振　太郎</t>
    <rPh sb="2" eb="4">
      <t>ダイガク</t>
    </rPh>
    <rPh sb="7" eb="9">
      <t>ガクブ</t>
    </rPh>
    <rPh sb="10" eb="12">
      <t>キョウジュ</t>
    </rPh>
    <rPh sb="13" eb="14">
      <t>ガク</t>
    </rPh>
    <rPh sb="14" eb="15">
      <t>シン</t>
    </rPh>
    <rPh sb="16" eb="18">
      <t>タロウ</t>
    </rPh>
    <phoneticPr fontId="16"/>
  </si>
  <si>
    <t>学振　次郎</t>
    <rPh sb="0" eb="1">
      <t>ガク</t>
    </rPh>
    <rPh sb="1" eb="2">
      <t>シン</t>
    </rPh>
    <rPh sb="3" eb="5">
      <t>ジロウ</t>
    </rPh>
    <phoneticPr fontId="16"/>
  </si>
  <si>
    <t>独立行政法人××研究所・主任研究員・学振　花子</t>
    <rPh sb="0" eb="2">
      <t>ドクリツ</t>
    </rPh>
    <rPh sb="2" eb="4">
      <t>ギョウセイ</t>
    </rPh>
    <rPh sb="4" eb="6">
      <t>ホウジン</t>
    </rPh>
    <rPh sb="8" eb="11">
      <t>ケンキュウショ</t>
    </rPh>
    <rPh sb="12" eb="14">
      <t>シュニン</t>
    </rPh>
    <rPh sb="14" eb="17">
      <t>ケンキュウイン</t>
    </rPh>
    <rPh sb="18" eb="19">
      <t>ガク</t>
    </rPh>
    <rPh sb="19" eb="20">
      <t>シン</t>
    </rPh>
    <rPh sb="21" eb="23">
      <t>ハナコ</t>
    </rPh>
    <phoneticPr fontId="16"/>
  </si>
  <si>
    <t>○○大学・○○学部・教授・学振　太郎　　</t>
    <phoneticPr fontId="6"/>
  </si>
  <si>
    <t>○○○○○○○に関する研究</t>
    <phoneticPr fontId="17"/>
  </si>
  <si>
    <t>レ</t>
    <phoneticPr fontId="17"/>
  </si>
  <si>
    <t>○</t>
    <phoneticPr fontId="17"/>
  </si>
  <si>
    <t>－</t>
    <phoneticPr fontId="17"/>
  </si>
  <si>
    <r>
      <rPr>
        <sz val="11"/>
        <rFont val="ＭＳ 明朝"/>
        <family val="1"/>
        <charset val="128"/>
      </rPr>
      <t>④-1</t>
    </r>
    <r>
      <rPr>
        <sz val="9"/>
        <rFont val="ＭＳ 明朝"/>
        <family val="1"/>
        <charset val="128"/>
      </rPr>
      <t xml:space="preserve">
</t>
    </r>
    <r>
      <rPr>
        <sz val="7"/>
        <rFont val="ＭＳ 明朝"/>
        <family val="1"/>
        <charset val="128"/>
      </rPr>
      <t>(</t>
    </r>
    <r>
      <rPr>
        <strike/>
        <sz val="7"/>
        <color indexed="10"/>
        <rFont val="ＭＳ 明朝"/>
        <family val="1"/>
        <charset val="128"/>
      </rPr>
      <t>変更しない者</t>
    </r>
    <r>
      <rPr>
        <sz val="7"/>
        <color indexed="10"/>
        <rFont val="ＭＳ 明朝"/>
        <family val="1"/>
        <charset val="128"/>
      </rPr>
      <t>返還者以外</t>
    </r>
    <r>
      <rPr>
        <sz val="7"/>
        <rFont val="ＭＳ 明朝"/>
        <family val="1"/>
        <charset val="128"/>
      </rPr>
      <t>）</t>
    </r>
    <rPh sb="5" eb="7">
      <t>ヘンコウ</t>
    </rPh>
    <rPh sb="10" eb="11">
      <t>モノ</t>
    </rPh>
    <rPh sb="11" eb="13">
      <t>ヘンカン</t>
    </rPh>
    <rPh sb="13" eb="14">
      <t>シャ</t>
    </rPh>
    <rPh sb="14" eb="16">
      <t>イガイ</t>
    </rPh>
    <phoneticPr fontId="2"/>
  </si>
  <si>
    <r>
      <rPr>
        <sz val="11"/>
        <rFont val="ＭＳ 明朝"/>
        <family val="1"/>
        <charset val="128"/>
      </rPr>
      <t>④-2</t>
    </r>
    <r>
      <rPr>
        <sz val="9"/>
        <rFont val="ＭＳ 明朝"/>
        <family val="1"/>
        <charset val="128"/>
      </rPr>
      <t xml:space="preserve">
(①×30%)
</t>
    </r>
    <r>
      <rPr>
        <sz val="8"/>
        <color indexed="10"/>
        <rFont val="ＭＳ 明朝"/>
        <family val="1"/>
        <charset val="128"/>
      </rPr>
      <t>（返還者）</t>
    </r>
    <rPh sb="13" eb="15">
      <t>ヘンカン</t>
    </rPh>
    <rPh sb="15" eb="16">
      <t>シャ</t>
    </rPh>
    <phoneticPr fontId="2"/>
  </si>
  <si>
    <t>学振　三郎</t>
    <rPh sb="0" eb="1">
      <t>ガク</t>
    </rPh>
    <rPh sb="1" eb="2">
      <t>シン</t>
    </rPh>
    <rPh sb="3" eb="5">
      <t>サブロウ</t>
    </rPh>
    <phoneticPr fontId="16"/>
  </si>
  <si>
    <t>国立××研究所・主任研究員・学振　三郎</t>
    <rPh sb="0" eb="2">
      <t>コクリツ</t>
    </rPh>
    <rPh sb="4" eb="7">
      <t>ケンキュウショ</t>
    </rPh>
    <rPh sb="8" eb="10">
      <t>シュニン</t>
    </rPh>
    <rPh sb="10" eb="13">
      <t>ケンキュウイン</t>
    </rPh>
    <rPh sb="14" eb="15">
      <t>ガク</t>
    </rPh>
    <rPh sb="15" eb="16">
      <t>シン</t>
    </rPh>
    <rPh sb="17" eb="19">
      <t>サブロウ</t>
    </rPh>
    <phoneticPr fontId="16"/>
  </si>
  <si>
    <t>国立××研究所・主任研究員</t>
    <rPh sb="0" eb="2">
      <t>コクリツ</t>
    </rPh>
    <rPh sb="4" eb="7">
      <t>ケンキュウショ</t>
    </rPh>
    <rPh sb="8" eb="10">
      <t>シュニン</t>
    </rPh>
    <rPh sb="10" eb="13">
      <t>ケンキュウイン</t>
    </rPh>
    <phoneticPr fontId="16"/>
  </si>
  <si>
    <r>
      <t xml:space="preserve">補助事業者
</t>
    </r>
    <r>
      <rPr>
        <sz val="9"/>
        <rFont val="ＭＳ 明朝"/>
        <family val="1"/>
        <charset val="128"/>
      </rPr>
      <t>所属</t>
    </r>
    <r>
      <rPr>
        <sz val="9"/>
        <color indexed="10"/>
        <rFont val="ＭＳ 明朝"/>
        <family val="1"/>
        <charset val="128"/>
      </rPr>
      <t>機関・部局</t>
    </r>
    <r>
      <rPr>
        <sz val="9"/>
        <rFont val="ＭＳ 明朝"/>
        <family val="1"/>
        <charset val="128"/>
      </rPr>
      <t xml:space="preserve">・職・氏名
</t>
    </r>
    <r>
      <rPr>
        <sz val="9"/>
        <color indexed="10"/>
        <rFont val="ＭＳ 明朝"/>
        <family val="1"/>
        <charset val="128"/>
      </rPr>
      <t>（変更後）</t>
    </r>
    <rPh sb="8" eb="10">
      <t>キカン</t>
    </rPh>
    <rPh sb="11" eb="13">
      <t>ブキョク</t>
    </rPh>
    <rPh sb="20" eb="22">
      <t>ヘンコウ</t>
    </rPh>
    <rPh sb="22" eb="23">
      <t>ゴ</t>
    </rPh>
    <phoneticPr fontId="6"/>
  </si>
  <si>
    <t>国立☆☆研究所・上席研究員</t>
    <rPh sb="0" eb="2">
      <t>コクリツ</t>
    </rPh>
    <rPh sb="4" eb="7">
      <t>ケンキュウショ</t>
    </rPh>
    <rPh sb="8" eb="10">
      <t>ジョウセキ</t>
    </rPh>
    <rPh sb="10" eb="13">
      <t>ケンキュウイン</t>
    </rPh>
    <phoneticPr fontId="16"/>
  </si>
  <si>
    <t>変更者１</t>
    <rPh sb="0" eb="2">
      <t>ヘンコウ</t>
    </rPh>
    <rPh sb="2" eb="3">
      <t>シャ</t>
    </rPh>
    <phoneticPr fontId="17"/>
  </si>
  <si>
    <t>変更者２</t>
    <rPh sb="0" eb="2">
      <t>ヘンコウ</t>
    </rPh>
    <rPh sb="2" eb="3">
      <t>シャ</t>
    </rPh>
    <phoneticPr fontId="17"/>
  </si>
  <si>
    <r>
      <t>６．</t>
    </r>
    <r>
      <rPr>
        <sz val="11"/>
        <color indexed="10"/>
        <rFont val="ＭＳ 明朝"/>
        <family val="1"/>
        <charset val="128"/>
      </rPr>
      <t>既受領額の</t>
    </r>
    <r>
      <rPr>
        <sz val="11"/>
        <rFont val="ＭＳ 明朝"/>
        <family val="1"/>
        <charset val="128"/>
      </rPr>
      <t>変更状況（事実発生時点の額）</t>
    </r>
    <rPh sb="2" eb="3">
      <t>キ</t>
    </rPh>
    <rPh sb="3" eb="6">
      <t>ジュリョウガク</t>
    </rPh>
    <rPh sb="7" eb="9">
      <t>ヘンコウ</t>
    </rPh>
    <rPh sb="9" eb="11">
      <t>ジョウキョウ</t>
    </rPh>
    <rPh sb="12" eb="14">
      <t>ジジツ</t>
    </rPh>
    <rPh sb="14" eb="16">
      <t>ハッセイ</t>
    </rPh>
    <rPh sb="16" eb="18">
      <t>ジテン</t>
    </rPh>
    <rPh sb="19" eb="20">
      <t>ガク</t>
    </rPh>
    <phoneticPr fontId="2"/>
  </si>
  <si>
    <r>
      <t>　平成２</t>
    </r>
    <r>
      <rPr>
        <strike/>
        <sz val="11"/>
        <color indexed="10"/>
        <rFont val="ＭＳ 明朝"/>
        <family val="1"/>
        <charset val="128"/>
      </rPr>
      <t>４</t>
    </r>
    <r>
      <rPr>
        <sz val="11"/>
        <color indexed="10"/>
        <rFont val="ＭＳ 明朝"/>
        <family val="1"/>
        <charset val="128"/>
      </rPr>
      <t>５</t>
    </r>
    <r>
      <rPr>
        <sz val="11"/>
        <rFont val="ＭＳ 明朝"/>
        <family val="1"/>
        <charset val="128"/>
      </rPr>
      <t>年度科学研究費助成事業（科学研究費補助金）（基盤研究（Ａ））について、下記のとおり交付決定</t>
    </r>
    <rPh sb="1" eb="3">
      <t>ヘイセイ</t>
    </rPh>
    <rPh sb="6" eb="8">
      <t>ネンド</t>
    </rPh>
    <rPh sb="8" eb="10">
      <t>カガク</t>
    </rPh>
    <rPh sb="10" eb="13">
      <t>ケンキュウヒ</t>
    </rPh>
    <rPh sb="13" eb="15">
      <t>ジョセイ</t>
    </rPh>
    <rPh sb="15" eb="17">
      <t>ジギョウ</t>
    </rPh>
    <rPh sb="18" eb="20">
      <t>カガク</t>
    </rPh>
    <rPh sb="20" eb="23">
      <t>ケンキュウヒ</t>
    </rPh>
    <rPh sb="23" eb="26">
      <t>ホジョキン</t>
    </rPh>
    <rPh sb="28" eb="30">
      <t>キバン</t>
    </rPh>
    <rPh sb="30" eb="32">
      <t>ケンキュウ</t>
    </rPh>
    <rPh sb="41" eb="43">
      <t>カキ</t>
    </rPh>
    <rPh sb="49" eb="51">
      <t>ケッテイ</t>
    </rPh>
    <phoneticPr fontId="2"/>
  </si>
  <si>
    <t>未受領額</t>
    <rPh sb="0" eb="3">
      <t>ミジュリョウ</t>
    </rPh>
    <rPh sb="3" eb="4">
      <t>ガク</t>
    </rPh>
    <phoneticPr fontId="22"/>
  </si>
  <si>
    <r>
      <t>　平成２</t>
    </r>
    <r>
      <rPr>
        <strike/>
        <sz val="11"/>
        <color indexed="10"/>
        <rFont val="ＭＳ 明朝"/>
        <family val="1"/>
        <charset val="128"/>
      </rPr>
      <t>４</t>
    </r>
    <r>
      <rPr>
        <sz val="11"/>
        <color indexed="10"/>
        <rFont val="ＭＳ 明朝"/>
        <family val="1"/>
        <charset val="128"/>
      </rPr>
      <t>５</t>
    </r>
    <r>
      <rPr>
        <sz val="11"/>
        <rFont val="ＭＳ 明朝"/>
        <family val="1"/>
        <charset val="128"/>
      </rPr>
      <t>年度科学研究費助成事業（科学研究費補助金）（基盤研究（Ａ））について、下記のとおり交付決定額（間接経費分）の変更を申請します。</t>
    </r>
    <rPh sb="1" eb="3">
      <t>ヘイセイ</t>
    </rPh>
    <rPh sb="6" eb="8">
      <t>ネンド</t>
    </rPh>
    <rPh sb="8" eb="10">
      <t>カガク</t>
    </rPh>
    <rPh sb="10" eb="13">
      <t>ケンキュウヒ</t>
    </rPh>
    <rPh sb="13" eb="15">
      <t>ジョセイ</t>
    </rPh>
    <rPh sb="15" eb="17">
      <t>ジギョウ</t>
    </rPh>
    <rPh sb="18" eb="20">
      <t>カガク</t>
    </rPh>
    <rPh sb="20" eb="23">
      <t>ケンキュウヒ</t>
    </rPh>
    <rPh sb="23" eb="26">
      <t>ホジョキン</t>
    </rPh>
    <rPh sb="28" eb="30">
      <t>キバン</t>
    </rPh>
    <rPh sb="30" eb="32">
      <t>ケンキュウ</t>
    </rPh>
    <rPh sb="41" eb="43">
      <t>カキ</t>
    </rPh>
    <rPh sb="49" eb="51">
      <t>ケッテイ</t>
    </rPh>
    <phoneticPr fontId="2"/>
  </si>
  <si>
    <r>
      <t>⑦追加交付
申請額
(②×30％)</t>
    </r>
    <r>
      <rPr>
        <sz val="11"/>
        <color indexed="8"/>
        <rFont val="ＭＳ Ｐゴシック"/>
        <family val="3"/>
        <charset val="128"/>
      </rPr>
      <t/>
    </r>
    <rPh sb="1" eb="3">
      <t>ツイカ</t>
    </rPh>
    <rPh sb="3" eb="5">
      <t>コウフ</t>
    </rPh>
    <rPh sb="6" eb="8">
      <t>シンセイ</t>
    </rPh>
    <rPh sb="8" eb="9">
      <t>ガク</t>
    </rPh>
    <phoneticPr fontId="2"/>
  </si>
  <si>
    <r>
      <rPr>
        <sz val="9"/>
        <color indexed="10"/>
        <rFont val="ＭＳ 明朝"/>
        <family val="1"/>
        <charset val="128"/>
      </rPr>
      <t>既受領</t>
    </r>
    <r>
      <rPr>
        <strike/>
        <sz val="9"/>
        <color indexed="10"/>
        <rFont val="ＭＳ 明朝"/>
        <family val="1"/>
        <charset val="128"/>
      </rPr>
      <t>配分</t>
    </r>
    <r>
      <rPr>
        <sz val="9"/>
        <rFont val="ＭＳ 明朝"/>
        <family val="1"/>
        <charset val="128"/>
      </rPr>
      <t>額</t>
    </r>
    <rPh sb="0" eb="1">
      <t>キ</t>
    </rPh>
    <rPh sb="1" eb="3">
      <t>ジュリョウ</t>
    </rPh>
    <rPh sb="3" eb="5">
      <t>ハイブン</t>
    </rPh>
    <rPh sb="5" eb="6">
      <t>ガク</t>
    </rPh>
    <phoneticPr fontId="2"/>
  </si>
  <si>
    <r>
      <t xml:space="preserve">③間接
経費
</t>
    </r>
    <r>
      <rPr>
        <sz val="9"/>
        <color indexed="10"/>
        <rFont val="ＭＳ 明朝"/>
        <family val="1"/>
        <charset val="128"/>
      </rPr>
      <t>既受領</t>
    </r>
    <r>
      <rPr>
        <strike/>
        <sz val="9"/>
        <color indexed="10"/>
        <rFont val="ＭＳ 明朝"/>
        <family val="1"/>
        <charset val="128"/>
      </rPr>
      <t>配分</t>
    </r>
    <r>
      <rPr>
        <sz val="9"/>
        <rFont val="ＭＳ 明朝"/>
        <family val="1"/>
        <charset val="128"/>
      </rPr>
      <t>額</t>
    </r>
    <rPh sb="1" eb="3">
      <t>カンセツ</t>
    </rPh>
    <rPh sb="4" eb="6">
      <t>ケイヒ</t>
    </rPh>
    <rPh sb="7" eb="8">
      <t>キ</t>
    </rPh>
    <rPh sb="8" eb="10">
      <t>ジュリョウ</t>
    </rPh>
    <rPh sb="10" eb="12">
      <t>ハイブン</t>
    </rPh>
    <rPh sb="12" eb="13">
      <t>ガク</t>
    </rPh>
    <phoneticPr fontId="2"/>
  </si>
  <si>
    <r>
      <rPr>
        <strike/>
        <sz val="9"/>
        <color indexed="10"/>
        <rFont val="ＭＳ 明朝"/>
        <family val="1"/>
        <charset val="128"/>
      </rPr>
      <t>⑤変更額（</t>
    </r>
    <r>
      <rPr>
        <sz val="9"/>
        <rFont val="ＭＳ 明朝"/>
        <family val="1"/>
        <charset val="128"/>
      </rPr>
      <t>⑦-⑥</t>
    </r>
    <r>
      <rPr>
        <strike/>
        <sz val="9"/>
        <color indexed="10"/>
        <rFont val="ＭＳ 明朝"/>
        <family val="1"/>
        <charset val="128"/>
      </rPr>
      <t>）</t>
    </r>
    <rPh sb="1" eb="3">
      <t>ヘンコウ</t>
    </rPh>
    <rPh sb="3" eb="4">
      <t>ガク</t>
    </rPh>
    <phoneticPr fontId="2"/>
  </si>
  <si>
    <r>
      <t>④-1
(</t>
    </r>
    <r>
      <rPr>
        <strike/>
        <sz val="9"/>
        <color indexed="10"/>
        <rFont val="ＭＳ 明朝"/>
        <family val="1"/>
        <charset val="128"/>
      </rPr>
      <t>変更しない者</t>
    </r>
    <r>
      <rPr>
        <sz val="9"/>
        <color indexed="10"/>
        <rFont val="ＭＳ 明朝"/>
        <family val="1"/>
        <charset val="128"/>
      </rPr>
      <t>返還者以外</t>
    </r>
    <r>
      <rPr>
        <sz val="9"/>
        <rFont val="ＭＳ 明朝"/>
        <family val="1"/>
        <charset val="128"/>
      </rPr>
      <t>）</t>
    </r>
    <rPh sb="5" eb="7">
      <t>ヘンコウ</t>
    </rPh>
    <rPh sb="10" eb="11">
      <t>モノ</t>
    </rPh>
    <rPh sb="11" eb="13">
      <t>ヘンカン</t>
    </rPh>
    <rPh sb="13" eb="14">
      <t>シャ</t>
    </rPh>
    <rPh sb="14" eb="16">
      <t>イガイ</t>
    </rPh>
    <phoneticPr fontId="2"/>
  </si>
  <si>
    <r>
      <t xml:space="preserve">④-2
(①×30%)
</t>
    </r>
    <r>
      <rPr>
        <sz val="9"/>
        <color indexed="10"/>
        <rFont val="ＭＳ 明朝"/>
        <family val="1"/>
        <charset val="128"/>
      </rPr>
      <t>（返還者）</t>
    </r>
    <rPh sb="13" eb="15">
      <t>ヘンカン</t>
    </rPh>
    <rPh sb="15" eb="16">
      <t>シャ</t>
    </rPh>
    <phoneticPr fontId="2"/>
  </si>
  <si>
    <r>
      <t>補助事業者
所属</t>
    </r>
    <r>
      <rPr>
        <sz val="8.5"/>
        <color indexed="10"/>
        <rFont val="ＭＳ 明朝"/>
        <family val="1"/>
        <charset val="128"/>
      </rPr>
      <t>機関・部局</t>
    </r>
    <r>
      <rPr>
        <sz val="8.5"/>
        <rFont val="ＭＳ 明朝"/>
        <family val="1"/>
        <charset val="128"/>
      </rPr>
      <t xml:space="preserve">・職・氏名
</t>
    </r>
    <r>
      <rPr>
        <sz val="8.5"/>
        <color indexed="10"/>
        <rFont val="ＭＳ 明朝"/>
        <family val="1"/>
        <charset val="128"/>
      </rPr>
      <t>（変更後）</t>
    </r>
    <rPh sb="8" eb="10">
      <t>キカン</t>
    </rPh>
    <rPh sb="11" eb="13">
      <t>ブキョク</t>
    </rPh>
    <rPh sb="20" eb="22">
      <t>ヘンコウ</t>
    </rPh>
    <rPh sb="22" eb="23">
      <t>ゴ</t>
    </rPh>
    <phoneticPr fontId="6"/>
  </si>
  <si>
    <t>様　式　Ｃ－１６　〔 記入例 〕</t>
    <rPh sb="0" eb="1">
      <t>サマ</t>
    </rPh>
    <rPh sb="2" eb="3">
      <t>シキ</t>
    </rPh>
    <rPh sb="11" eb="13">
      <t>キニュウ</t>
    </rPh>
    <rPh sb="13" eb="14">
      <t>レイ</t>
    </rPh>
    <phoneticPr fontId="2"/>
  </si>
  <si>
    <t>国立☆☆研究所・上席研究員・学振　次郎</t>
    <rPh sb="0" eb="2">
      <t>コクリツ</t>
    </rPh>
    <rPh sb="4" eb="7">
      <t>ケンキュウショ</t>
    </rPh>
    <rPh sb="8" eb="10">
      <t>ジョウセキ</t>
    </rPh>
    <rPh sb="10" eb="13">
      <t>ケンキュウイン</t>
    </rPh>
    <rPh sb="14" eb="15">
      <t>ガク</t>
    </rPh>
    <rPh sb="15" eb="16">
      <t>シン</t>
    </rPh>
    <rPh sb="17" eb="19">
      <t>ジロウ</t>
    </rPh>
    <phoneticPr fontId="16"/>
  </si>
  <si>
    <t>○</t>
    <phoneticPr fontId="22"/>
  </si>
  <si>
    <t>様　式　Ｃ－１６　〔 記入例 〕　（６．変更状況）</t>
    <rPh sb="0" eb="1">
      <t>サマ</t>
    </rPh>
    <rPh sb="2" eb="3">
      <t>シキ</t>
    </rPh>
    <rPh sb="11" eb="13">
      <t>キニュウ</t>
    </rPh>
    <rPh sb="13" eb="14">
      <t>レイ</t>
    </rPh>
    <rPh sb="20" eb="22">
      <t>ヘンコウ</t>
    </rPh>
    <rPh sb="22" eb="24">
      <t>ジョウキョウ</t>
    </rPh>
    <phoneticPr fontId="2"/>
  </si>
  <si>
    <t>－</t>
    <phoneticPr fontId="22"/>
  </si>
  <si>
    <t>△△大学・△△研究科・准教授・学振　次郎</t>
    <rPh sb="2" eb="4">
      <t>ダイガク</t>
    </rPh>
    <rPh sb="7" eb="10">
      <t>ケンキュウカ</t>
    </rPh>
    <rPh sb="11" eb="14">
      <t>ジュンキョウジュ</t>
    </rPh>
    <rPh sb="15" eb="16">
      <t>ガク</t>
    </rPh>
    <rPh sb="16" eb="17">
      <t>シン</t>
    </rPh>
    <rPh sb="18" eb="20">
      <t>ジロウ</t>
    </rPh>
    <phoneticPr fontId="16"/>
  </si>
  <si>
    <t>⑦-⑥</t>
    <phoneticPr fontId="2"/>
  </si>
  <si>
    <t>補助事業者
所属機関・部局・職・氏名
（変更後）</t>
    <rPh sb="8" eb="10">
      <t>キカン</t>
    </rPh>
    <rPh sb="11" eb="13">
      <t>ブキョク</t>
    </rPh>
    <rPh sb="20" eb="22">
      <t>ヘンコウ</t>
    </rPh>
    <rPh sb="22" eb="23">
      <t>ゴ</t>
    </rPh>
    <phoneticPr fontId="6"/>
  </si>
  <si>
    <t>既受領額</t>
    <rPh sb="0" eb="1">
      <t>キ</t>
    </rPh>
    <rPh sb="1" eb="3">
      <t>ジュリョウ</t>
    </rPh>
    <rPh sb="3" eb="4">
      <t>ガク</t>
    </rPh>
    <phoneticPr fontId="2"/>
  </si>
  <si>
    <r>
      <t xml:space="preserve">④-1
</t>
    </r>
    <r>
      <rPr>
        <sz val="7.5"/>
        <rFont val="ＭＳ 明朝"/>
        <family val="1"/>
        <charset val="128"/>
      </rPr>
      <t>(返還者以外)</t>
    </r>
    <rPh sb="5" eb="7">
      <t>ヘンカン</t>
    </rPh>
    <rPh sb="7" eb="8">
      <t>シャ</t>
    </rPh>
    <rPh sb="8" eb="10">
      <t>イガイ</t>
    </rPh>
    <phoneticPr fontId="2"/>
  </si>
  <si>
    <r>
      <t xml:space="preserve">④-2
(①×30%)
</t>
    </r>
    <r>
      <rPr>
        <sz val="8"/>
        <rFont val="ＭＳ 明朝"/>
        <family val="1"/>
        <charset val="128"/>
      </rPr>
      <t>（返還者）</t>
    </r>
    <rPh sb="13" eb="15">
      <t>ヘンカン</t>
    </rPh>
    <rPh sb="15" eb="16">
      <t>シャ</t>
    </rPh>
    <phoneticPr fontId="2"/>
  </si>
  <si>
    <t>③間接経費
既受領額</t>
    <rPh sb="1" eb="3">
      <t>カンセツ</t>
    </rPh>
    <rPh sb="3" eb="5">
      <t>ケイヒ</t>
    </rPh>
    <rPh sb="6" eb="7">
      <t>キ</t>
    </rPh>
    <rPh sb="7" eb="9">
      <t>ジュリョウ</t>
    </rPh>
    <rPh sb="9" eb="10">
      <t>ガク</t>
    </rPh>
    <phoneticPr fontId="2"/>
  </si>
  <si>
    <t>変更額（既受領分）</t>
    <rPh sb="0" eb="2">
      <t>ヘンコウ</t>
    </rPh>
    <rPh sb="2" eb="3">
      <t>ガク</t>
    </rPh>
    <rPh sb="4" eb="5">
      <t>キ</t>
    </rPh>
    <rPh sb="5" eb="7">
      <t>ジュリョウ</t>
    </rPh>
    <rPh sb="7" eb="8">
      <t>ブン</t>
    </rPh>
    <phoneticPr fontId="2"/>
  </si>
  <si>
    <t>【事例３】　間接経費を受け入れることができる機関への異動を伴う交付申請</t>
    <rPh sb="6" eb="8">
      <t>カンセツ</t>
    </rPh>
    <rPh sb="8" eb="10">
      <t>ケイヒ</t>
    </rPh>
    <rPh sb="11" eb="12">
      <t>ウ</t>
    </rPh>
    <rPh sb="13" eb="14">
      <t>イ</t>
    </rPh>
    <rPh sb="22" eb="24">
      <t>キカン</t>
    </rPh>
    <rPh sb="26" eb="28">
      <t>イドウ</t>
    </rPh>
    <rPh sb="29" eb="30">
      <t>トモナ</t>
    </rPh>
    <rPh sb="31" eb="33">
      <t>コウフ</t>
    </rPh>
    <rPh sb="33" eb="35">
      <t>シンセイ</t>
    </rPh>
    <phoneticPr fontId="22"/>
  </si>
  <si>
    <t>【事例２】　研究代表者または研究分担者の所属研究機関変更</t>
    <rPh sb="6" eb="8">
      <t>ケンキュウ</t>
    </rPh>
    <rPh sb="8" eb="11">
      <t>ダイヒョウシャ</t>
    </rPh>
    <rPh sb="14" eb="16">
      <t>ケンキュウ</t>
    </rPh>
    <rPh sb="16" eb="18">
      <t>ブンタン</t>
    </rPh>
    <rPh sb="18" eb="19">
      <t>シャ</t>
    </rPh>
    <rPh sb="20" eb="22">
      <t>ショゾク</t>
    </rPh>
    <rPh sb="22" eb="24">
      <t>ケンキュウ</t>
    </rPh>
    <rPh sb="24" eb="26">
      <t>キカン</t>
    </rPh>
    <rPh sb="26" eb="28">
      <t>ヘンコウ</t>
    </rPh>
    <phoneticPr fontId="22"/>
  </si>
  <si>
    <t>【事例１】　配分しなかった間接経費の返還</t>
    <rPh sb="1" eb="3">
      <t>ジレイ</t>
    </rPh>
    <rPh sb="6" eb="8">
      <t>ハイブン</t>
    </rPh>
    <rPh sb="13" eb="15">
      <t>カンセツ</t>
    </rPh>
    <rPh sb="15" eb="17">
      <t>ケイヒ</t>
    </rPh>
    <rPh sb="18" eb="20">
      <t>ヘンカン</t>
    </rPh>
    <phoneticPr fontId="22"/>
  </si>
  <si>
    <t>　（間接経費を受入られない機関に所属しているため、返還する場合）</t>
    <rPh sb="2" eb="4">
      <t>カンセツ</t>
    </rPh>
    <rPh sb="4" eb="6">
      <t>ケイヒ</t>
    </rPh>
    <rPh sb="7" eb="9">
      <t>ウケイレ</t>
    </rPh>
    <rPh sb="13" eb="15">
      <t>キカン</t>
    </rPh>
    <rPh sb="16" eb="18">
      <t>ショゾク</t>
    </rPh>
    <rPh sb="25" eb="27">
      <t>ヘンカン</t>
    </rPh>
    <rPh sb="29" eb="31">
      <t>バアイ</t>
    </rPh>
    <phoneticPr fontId="22"/>
  </si>
  <si>
    <t>　（間接経費を受け入れることができる機関から受入られない機関へ異動した場合）</t>
    <rPh sb="2" eb="4">
      <t>カンセツ</t>
    </rPh>
    <rPh sb="4" eb="6">
      <t>ケイヒ</t>
    </rPh>
    <rPh sb="7" eb="8">
      <t>ウ</t>
    </rPh>
    <rPh sb="9" eb="10">
      <t>イ</t>
    </rPh>
    <rPh sb="18" eb="20">
      <t>キカン</t>
    </rPh>
    <rPh sb="22" eb="24">
      <t>ウケイレ</t>
    </rPh>
    <rPh sb="28" eb="30">
      <t>キカン</t>
    </rPh>
    <rPh sb="31" eb="33">
      <t>イドウ</t>
    </rPh>
    <rPh sb="35" eb="37">
      <t>バアイ</t>
    </rPh>
    <phoneticPr fontId="22"/>
  </si>
  <si>
    <t>　（全額交付申請後、一旦返還した後、間接経費を受け入れることができる機関へ異動した場合）</t>
    <rPh sb="2" eb="4">
      <t>ゼンガク</t>
    </rPh>
    <rPh sb="4" eb="6">
      <t>コウフ</t>
    </rPh>
    <rPh sb="6" eb="9">
      <t>シンセイゴ</t>
    </rPh>
    <rPh sb="10" eb="12">
      <t>イッタン</t>
    </rPh>
    <rPh sb="12" eb="14">
      <t>ヘンカン</t>
    </rPh>
    <rPh sb="16" eb="17">
      <t>アト</t>
    </rPh>
    <rPh sb="18" eb="20">
      <t>カンセツ</t>
    </rPh>
    <rPh sb="20" eb="22">
      <t>ケイヒ</t>
    </rPh>
    <rPh sb="23" eb="24">
      <t>ウ</t>
    </rPh>
    <rPh sb="25" eb="26">
      <t>イ</t>
    </rPh>
    <rPh sb="34" eb="36">
      <t>キカン</t>
    </rPh>
    <rPh sb="37" eb="39">
      <t>イドウ</t>
    </rPh>
    <rPh sb="41" eb="43">
      <t>バアイ</t>
    </rPh>
    <phoneticPr fontId="22"/>
  </si>
  <si>
    <t>６．既受領額の変更状況（事実発生時点の額）</t>
    <rPh sb="2" eb="3">
      <t>キ</t>
    </rPh>
    <rPh sb="3" eb="6">
      <t>ジュリョウガク</t>
    </rPh>
    <rPh sb="7" eb="9">
      <t>ヘンコウ</t>
    </rPh>
    <rPh sb="9" eb="11">
      <t>ジョウキョウ</t>
    </rPh>
    <rPh sb="12" eb="14">
      <t>ジジツ</t>
    </rPh>
    <rPh sb="14" eb="16">
      <t>ハッセイ</t>
    </rPh>
    <rPh sb="16" eb="18">
      <t>ジテン</t>
    </rPh>
    <rPh sb="19" eb="20">
      <t>ガク</t>
    </rPh>
    <phoneticPr fontId="2"/>
  </si>
  <si>
    <t>③未受領額</t>
    <rPh sb="1" eb="4">
      <t>ミジュリョウ</t>
    </rPh>
    <rPh sb="4" eb="5">
      <t>ガク</t>
    </rPh>
    <phoneticPr fontId="22"/>
  </si>
  <si>
    <r>
      <rPr>
        <sz val="9"/>
        <color indexed="10"/>
        <rFont val="ＭＳ 明朝"/>
        <family val="1"/>
        <charset val="128"/>
      </rPr>
      <t>④</t>
    </r>
    <r>
      <rPr>
        <strike/>
        <sz val="9"/>
        <color indexed="10"/>
        <rFont val="ＭＳ 明朝"/>
        <family val="1"/>
        <charset val="128"/>
      </rPr>
      <t>③</t>
    </r>
    <r>
      <rPr>
        <sz val="9"/>
        <rFont val="ＭＳ 明朝"/>
        <family val="1"/>
        <charset val="128"/>
      </rPr>
      <t xml:space="preserve">間接経費
</t>
    </r>
    <r>
      <rPr>
        <sz val="9"/>
        <color indexed="10"/>
        <rFont val="ＭＳ 明朝"/>
        <family val="1"/>
        <charset val="128"/>
      </rPr>
      <t>既受領</t>
    </r>
    <r>
      <rPr>
        <strike/>
        <sz val="9"/>
        <color indexed="10"/>
        <rFont val="ＭＳ 明朝"/>
        <family val="1"/>
        <charset val="128"/>
      </rPr>
      <t>配分</t>
    </r>
    <r>
      <rPr>
        <sz val="9"/>
        <rFont val="ＭＳ 明朝"/>
        <family val="1"/>
        <charset val="128"/>
      </rPr>
      <t>額</t>
    </r>
    <rPh sb="2" eb="4">
      <t>カンセツ</t>
    </rPh>
    <rPh sb="4" eb="6">
      <t>ケイヒ</t>
    </rPh>
    <rPh sb="7" eb="8">
      <t>キ</t>
    </rPh>
    <rPh sb="8" eb="10">
      <t>ジュリョウ</t>
    </rPh>
    <rPh sb="10" eb="12">
      <t>ハイブン</t>
    </rPh>
    <rPh sb="12" eb="13">
      <t>ガク</t>
    </rPh>
    <phoneticPr fontId="2"/>
  </si>
  <si>
    <r>
      <rPr>
        <sz val="9"/>
        <color indexed="10"/>
        <rFont val="ＭＳ 明朝"/>
        <family val="1"/>
        <charset val="128"/>
      </rPr>
      <t>⑤</t>
    </r>
    <r>
      <rPr>
        <strike/>
        <sz val="9"/>
        <color indexed="10"/>
        <rFont val="ＭＳ 明朝"/>
        <family val="1"/>
        <charset val="128"/>
      </rPr>
      <t>④</t>
    </r>
    <r>
      <rPr>
        <sz val="9"/>
        <rFont val="ＭＳ 明朝"/>
        <family val="1"/>
        <charset val="128"/>
      </rPr>
      <t>譲渡済額</t>
    </r>
    <rPh sb="2" eb="4">
      <t>ジョウト</t>
    </rPh>
    <rPh sb="4" eb="5">
      <t>ズ</t>
    </rPh>
    <rPh sb="5" eb="6">
      <t>ガク</t>
    </rPh>
    <phoneticPr fontId="2"/>
  </si>
  <si>
    <r>
      <rPr>
        <sz val="9"/>
        <color indexed="10"/>
        <rFont val="ＭＳ 明朝"/>
        <family val="1"/>
        <charset val="128"/>
      </rPr>
      <t>⑤</t>
    </r>
    <r>
      <rPr>
        <strike/>
        <sz val="9"/>
        <color indexed="10"/>
        <rFont val="ＭＳ 明朝"/>
        <family val="1"/>
        <charset val="128"/>
      </rPr>
      <t>④</t>
    </r>
    <r>
      <rPr>
        <sz val="9"/>
        <rFont val="ＭＳ 明朝"/>
        <family val="1"/>
        <charset val="128"/>
      </rPr>
      <t>-1
(</t>
    </r>
    <r>
      <rPr>
        <strike/>
        <sz val="9"/>
        <color indexed="10"/>
        <rFont val="ＭＳ 明朝"/>
        <family val="1"/>
        <charset val="128"/>
      </rPr>
      <t>変更しない者</t>
    </r>
    <r>
      <rPr>
        <sz val="9"/>
        <color indexed="10"/>
        <rFont val="ＭＳ 明朝"/>
        <family val="1"/>
        <charset val="128"/>
      </rPr>
      <t>返還者以外</t>
    </r>
    <r>
      <rPr>
        <sz val="9"/>
        <rFont val="ＭＳ 明朝"/>
        <family val="1"/>
        <charset val="128"/>
      </rPr>
      <t>）</t>
    </r>
    <rPh sb="6" eb="8">
      <t>ヘンコウ</t>
    </rPh>
    <rPh sb="11" eb="12">
      <t>モノ</t>
    </rPh>
    <rPh sb="12" eb="14">
      <t>ヘンカン</t>
    </rPh>
    <rPh sb="14" eb="15">
      <t>シャ</t>
    </rPh>
    <rPh sb="15" eb="17">
      <t>イガイ</t>
    </rPh>
    <phoneticPr fontId="2"/>
  </si>
  <si>
    <r>
      <rPr>
        <sz val="9"/>
        <color indexed="10"/>
        <rFont val="ＭＳ 明朝"/>
        <family val="1"/>
        <charset val="128"/>
      </rPr>
      <t>⑤</t>
    </r>
    <r>
      <rPr>
        <strike/>
        <sz val="9"/>
        <color indexed="10"/>
        <rFont val="ＭＳ 明朝"/>
        <family val="1"/>
        <charset val="128"/>
      </rPr>
      <t>④</t>
    </r>
    <r>
      <rPr>
        <sz val="9"/>
        <rFont val="ＭＳ 明朝"/>
        <family val="1"/>
        <charset val="128"/>
      </rPr>
      <t xml:space="preserve">-2
(①×30%)
</t>
    </r>
    <r>
      <rPr>
        <sz val="9"/>
        <color indexed="10"/>
        <rFont val="ＭＳ 明朝"/>
        <family val="1"/>
        <charset val="128"/>
      </rPr>
      <t>（返還者）</t>
    </r>
    <rPh sb="14" eb="16">
      <t>ヘンカン</t>
    </rPh>
    <rPh sb="16" eb="17">
      <t>シャ</t>
    </rPh>
    <phoneticPr fontId="2"/>
  </si>
  <si>
    <r>
      <rPr>
        <sz val="9"/>
        <color indexed="10"/>
        <rFont val="ＭＳ 明朝"/>
        <family val="1"/>
        <charset val="128"/>
      </rPr>
      <t>⑦</t>
    </r>
    <r>
      <rPr>
        <strike/>
        <sz val="9"/>
        <color indexed="10"/>
        <rFont val="ＭＳ 明朝"/>
        <family val="1"/>
        <charset val="128"/>
      </rPr>
      <t>⑥</t>
    </r>
    <r>
      <rPr>
        <sz val="9"/>
        <rFont val="ＭＳ 明朝"/>
        <family val="1"/>
        <charset val="128"/>
      </rPr>
      <t>返還額
（</t>
    </r>
    <r>
      <rPr>
        <strike/>
        <sz val="9"/>
        <color indexed="10"/>
        <rFont val="ＭＳ 明朝"/>
        <family val="1"/>
        <charset val="128"/>
      </rPr>
      <t>③-</t>
    </r>
    <r>
      <rPr>
        <sz val="9"/>
        <rFont val="ＭＳ 明朝"/>
        <family val="1"/>
        <charset val="128"/>
      </rPr>
      <t>④</t>
    </r>
    <r>
      <rPr>
        <sz val="9"/>
        <color indexed="10"/>
        <rFont val="ＭＳ 明朝"/>
        <family val="1"/>
        <charset val="128"/>
      </rPr>
      <t>-⑤</t>
    </r>
    <r>
      <rPr>
        <sz val="9"/>
        <rFont val="ＭＳ 明朝"/>
        <family val="1"/>
        <charset val="128"/>
      </rPr>
      <t>）</t>
    </r>
    <rPh sb="2" eb="5">
      <t>ヘンカンガク</t>
    </rPh>
    <phoneticPr fontId="2"/>
  </si>
  <si>
    <r>
      <rPr>
        <strike/>
        <sz val="9"/>
        <color indexed="10"/>
        <rFont val="ＭＳ 明朝"/>
        <family val="1"/>
        <charset val="128"/>
      </rPr>
      <t>⑤変更額（⑦</t>
    </r>
    <r>
      <rPr>
        <sz val="9"/>
        <color indexed="10"/>
        <rFont val="ＭＳ 明朝"/>
        <family val="1"/>
        <charset val="128"/>
      </rPr>
      <t>⑧</t>
    </r>
    <r>
      <rPr>
        <sz val="9"/>
        <rFont val="ＭＳ 明朝"/>
        <family val="1"/>
        <charset val="128"/>
      </rPr>
      <t>-</t>
    </r>
    <r>
      <rPr>
        <strike/>
        <sz val="9"/>
        <color indexed="10"/>
        <rFont val="ＭＳ 明朝"/>
        <family val="1"/>
        <charset val="128"/>
      </rPr>
      <t>⑥</t>
    </r>
    <r>
      <rPr>
        <sz val="9"/>
        <color indexed="10"/>
        <rFont val="ＭＳ 明朝"/>
        <family val="1"/>
        <charset val="128"/>
      </rPr>
      <t>⑦</t>
    </r>
    <r>
      <rPr>
        <strike/>
        <sz val="9"/>
        <color indexed="10"/>
        <rFont val="ＭＳ 明朝"/>
        <family val="1"/>
        <charset val="128"/>
      </rPr>
      <t>）</t>
    </r>
    <rPh sb="1" eb="3">
      <t>ヘンコウ</t>
    </rPh>
    <rPh sb="3" eb="4">
      <t>ガク</t>
    </rPh>
    <phoneticPr fontId="2"/>
  </si>
  <si>
    <r>
      <rPr>
        <sz val="9"/>
        <color indexed="10"/>
        <rFont val="ＭＳ 明朝"/>
        <family val="1"/>
        <charset val="128"/>
      </rPr>
      <t>⑧</t>
    </r>
    <r>
      <rPr>
        <strike/>
        <sz val="9"/>
        <color indexed="10"/>
        <rFont val="ＭＳ 明朝"/>
        <family val="1"/>
        <charset val="128"/>
      </rPr>
      <t>⑦</t>
    </r>
    <r>
      <rPr>
        <sz val="9"/>
        <rFont val="ＭＳ 明朝"/>
        <family val="1"/>
        <charset val="128"/>
      </rPr>
      <t>追加交付
申請額
(②×30％)</t>
    </r>
    <r>
      <rPr>
        <sz val="11"/>
        <color indexed="8"/>
        <rFont val="ＭＳ Ｐゴシック"/>
        <family val="3"/>
        <charset val="128"/>
      </rPr>
      <t/>
    </r>
    <rPh sb="2" eb="4">
      <t>ツイカ</t>
    </rPh>
    <rPh sb="4" eb="6">
      <t>コウフ</t>
    </rPh>
    <rPh sb="7" eb="9">
      <t>シンセイ</t>
    </rPh>
    <rPh sb="9" eb="10">
      <t>ガク</t>
    </rPh>
    <phoneticPr fontId="2"/>
  </si>
  <si>
    <r>
      <t>間接経費
未受領分
相当額
(</t>
    </r>
    <r>
      <rPr>
        <sz val="8"/>
        <color indexed="10"/>
        <rFont val="ＭＳ 明朝"/>
        <family val="1"/>
        <charset val="128"/>
      </rPr>
      <t xml:space="preserve">変更者のみ)
</t>
    </r>
    <r>
      <rPr>
        <sz val="9"/>
        <color indexed="10"/>
        <rFont val="ＭＳ 明朝"/>
        <family val="1"/>
        <charset val="128"/>
      </rPr>
      <t>（③×30%）</t>
    </r>
    <rPh sb="0" eb="2">
      <t>カンセツ</t>
    </rPh>
    <rPh sb="2" eb="4">
      <t>ケイヒ</t>
    </rPh>
    <rPh sb="5" eb="8">
      <t>ミジュリョウ</t>
    </rPh>
    <rPh sb="8" eb="9">
      <t>ブン</t>
    </rPh>
    <rPh sb="10" eb="12">
      <t>ソウトウ</t>
    </rPh>
    <rPh sb="12" eb="13">
      <t>ガク</t>
    </rPh>
    <rPh sb="15" eb="17">
      <t>ヘンコウ</t>
    </rPh>
    <rPh sb="17" eb="18">
      <t>シャ</t>
    </rPh>
    <phoneticPr fontId="22"/>
  </si>
  <si>
    <t>代表</t>
    <rPh sb="0" eb="2">
      <t>ダイヒョウ</t>
    </rPh>
    <phoneticPr fontId="2"/>
  </si>
  <si>
    <t>分担</t>
    <rPh sb="0" eb="2">
      <t>ブンタン</t>
    </rPh>
    <phoneticPr fontId="2"/>
  </si>
  <si>
    <t>１．研究種目名</t>
    <rPh sb="2" eb="4">
      <t>ケンキュウ</t>
    </rPh>
    <rPh sb="4" eb="6">
      <t>シュモク</t>
    </rPh>
    <rPh sb="6" eb="7">
      <t>メイ</t>
    </rPh>
    <phoneticPr fontId="2"/>
  </si>
  <si>
    <t>３．研究課題名</t>
    <rPh sb="2" eb="4">
      <t>ケンキュウ</t>
    </rPh>
    <rPh sb="4" eb="6">
      <t>カダイ</t>
    </rPh>
    <rPh sb="6" eb="7">
      <t>メイ</t>
    </rPh>
    <phoneticPr fontId="2"/>
  </si>
  <si>
    <t>合計</t>
    <rPh sb="0" eb="2">
      <t>ゴウケイ</t>
    </rPh>
    <phoneticPr fontId="27"/>
  </si>
  <si>
    <t>間接経費の返還</t>
    <rPh sb="0" eb="2">
      <t>カンセツ</t>
    </rPh>
    <rPh sb="2" eb="4">
      <t>ケイヒ</t>
    </rPh>
    <rPh sb="5" eb="7">
      <t>ヘンカン</t>
    </rPh>
    <phoneticPr fontId="27"/>
  </si>
  <si>
    <t>機関番号</t>
    <rPh sb="0" eb="2">
      <t>キカン</t>
    </rPh>
    <rPh sb="2" eb="4">
      <t>バンゴウ</t>
    </rPh>
    <phoneticPr fontId="27"/>
  </si>
  <si>
    <t>事実発生年月日</t>
    <rPh sb="0" eb="2">
      <t>ジジツ</t>
    </rPh>
    <rPh sb="2" eb="4">
      <t>ハッセイ</t>
    </rPh>
    <rPh sb="4" eb="7">
      <t>ネンガッピ</t>
    </rPh>
    <phoneticPr fontId="27"/>
  </si>
  <si>
    <t>氏名</t>
    <rPh sb="0" eb="2">
      <t>シメイ</t>
    </rPh>
    <phoneticPr fontId="27"/>
  </si>
  <si>
    <t>変更者１</t>
    <rPh sb="0" eb="2">
      <t>ヘンコウ</t>
    </rPh>
    <rPh sb="2" eb="3">
      <t>シャ</t>
    </rPh>
    <phoneticPr fontId="27"/>
  </si>
  <si>
    <t>変更者２</t>
    <rPh sb="0" eb="2">
      <t>ヘンコウ</t>
    </rPh>
    <rPh sb="2" eb="3">
      <t>シャ</t>
    </rPh>
    <phoneticPr fontId="27"/>
  </si>
  <si>
    <t>（円）</t>
    <rPh sb="1" eb="2">
      <t>エン</t>
    </rPh>
    <phoneticPr fontId="27"/>
  </si>
  <si>
    <t>直接経費</t>
    <rPh sb="0" eb="2">
      <t>チョクセツ</t>
    </rPh>
    <rPh sb="2" eb="4">
      <t>ケイヒ</t>
    </rPh>
    <phoneticPr fontId="27"/>
  </si>
  <si>
    <t>間接経費</t>
    <rPh sb="0" eb="2">
      <t>カンセツ</t>
    </rPh>
    <rPh sb="2" eb="4">
      <t>ケイヒ</t>
    </rPh>
    <phoneticPr fontId="27"/>
  </si>
  <si>
    <t>交付決定額</t>
    <rPh sb="0" eb="2">
      <t>コウフ</t>
    </rPh>
    <rPh sb="2" eb="5">
      <t>ケッテイガク</t>
    </rPh>
    <phoneticPr fontId="27"/>
  </si>
  <si>
    <t>（プルダウンから選択してください）</t>
  </si>
  <si>
    <t>所属研究機関名称</t>
    <rPh sb="0" eb="2">
      <t>ショゾク</t>
    </rPh>
    <rPh sb="2" eb="4">
      <t>ケンキュウ</t>
    </rPh>
    <rPh sb="4" eb="6">
      <t>キカン</t>
    </rPh>
    <rPh sb="6" eb="8">
      <t>メイショウ</t>
    </rPh>
    <phoneticPr fontId="27"/>
  </si>
  <si>
    <t>研究代表者</t>
    <rPh sb="0" eb="2">
      <t>ケンキュウ</t>
    </rPh>
    <rPh sb="2" eb="5">
      <t>ダイヒョウシャ</t>
    </rPh>
    <phoneticPr fontId="27"/>
  </si>
  <si>
    <t>部局</t>
    <rPh sb="0" eb="2">
      <t>ブキョク</t>
    </rPh>
    <phoneticPr fontId="27"/>
  </si>
  <si>
    <t>職</t>
    <rPh sb="0" eb="1">
      <t>ショク</t>
    </rPh>
    <phoneticPr fontId="27"/>
  </si>
  <si>
    <t>２．課題番号</t>
    <rPh sb="2" eb="4">
      <t>カダイ</t>
    </rPh>
    <rPh sb="4" eb="6">
      <t>バンゴウ</t>
    </rPh>
    <phoneticPr fontId="27"/>
  </si>
  <si>
    <t>間接経費
（円未満を切り捨てた額を記入）</t>
    <rPh sb="0" eb="2">
      <t>カンセツ</t>
    </rPh>
    <rPh sb="2" eb="4">
      <t>ケイヒ</t>
    </rPh>
    <phoneticPr fontId="2"/>
  </si>
  <si>
    <t>変更前所属研究機関</t>
    <rPh sb="0" eb="3">
      <t>ヘンコウマエ</t>
    </rPh>
    <rPh sb="3" eb="5">
      <t>ショゾク</t>
    </rPh>
    <rPh sb="5" eb="7">
      <t>ケンキュウ</t>
    </rPh>
    <rPh sb="7" eb="9">
      <t>キカン</t>
    </rPh>
    <phoneticPr fontId="27"/>
  </si>
  <si>
    <t>変更後所属研究機関</t>
    <rPh sb="0" eb="2">
      <t>ヘンコウ</t>
    </rPh>
    <rPh sb="2" eb="3">
      <t>ゴ</t>
    </rPh>
    <rPh sb="3" eb="5">
      <t>ショゾク</t>
    </rPh>
    <rPh sb="5" eb="7">
      <t>ケンキュウ</t>
    </rPh>
    <rPh sb="7" eb="9">
      <t>キカン</t>
    </rPh>
    <phoneticPr fontId="27"/>
  </si>
  <si>
    <t>変更交付申請額</t>
    <rPh sb="0" eb="2">
      <t>ヘンコウ</t>
    </rPh>
    <rPh sb="2" eb="4">
      <t>コウフ</t>
    </rPh>
    <rPh sb="4" eb="6">
      <t>シンセイ</t>
    </rPh>
    <rPh sb="6" eb="7">
      <t>ガク</t>
    </rPh>
    <phoneticPr fontId="27"/>
  </si>
  <si>
    <t>様　式　Ｃ－１６　</t>
    <rPh sb="0" eb="1">
      <t>サマ</t>
    </rPh>
    <rPh sb="2" eb="3">
      <t>シキ</t>
    </rPh>
    <phoneticPr fontId="2"/>
  </si>
  <si>
    <t>４．研究期間</t>
    <rPh sb="2" eb="4">
      <t>ケンキュウ</t>
    </rPh>
    <rPh sb="4" eb="6">
      <t>キカン</t>
    </rPh>
    <phoneticPr fontId="2"/>
  </si>
  <si>
    <t>５．領域番号・区分</t>
    <rPh sb="2" eb="4">
      <t>リョウイキ</t>
    </rPh>
    <rPh sb="4" eb="6">
      <t>バンゴウ</t>
    </rPh>
    <rPh sb="7" eb="9">
      <t>クブン</t>
    </rPh>
    <phoneticPr fontId="27"/>
  </si>
  <si>
    <t>６．交付決定額</t>
    <rPh sb="2" eb="4">
      <t>コウフ</t>
    </rPh>
    <rPh sb="4" eb="7">
      <t>ケッテイガク</t>
    </rPh>
    <phoneticPr fontId="2"/>
  </si>
  <si>
    <t>７．変更事由</t>
    <rPh sb="2" eb="4">
      <t>ヘンコウ</t>
    </rPh>
    <rPh sb="4" eb="6">
      <t>ジユウ</t>
    </rPh>
    <phoneticPr fontId="2"/>
  </si>
  <si>
    <t>８．変更理由</t>
    <rPh sb="2" eb="4">
      <t>ヘンコウ</t>
    </rPh>
    <rPh sb="4" eb="6">
      <t>リユウ</t>
    </rPh>
    <phoneticPr fontId="2"/>
  </si>
  <si>
    <t>９．変更状況（事実発生時点の額）</t>
    <rPh sb="2" eb="4">
      <t>ヘンコウ</t>
    </rPh>
    <rPh sb="4" eb="6">
      <t>ジョウキョウ</t>
    </rPh>
    <rPh sb="7" eb="9">
      <t>ジジツ</t>
    </rPh>
    <rPh sb="9" eb="11">
      <t>ハッセイ</t>
    </rPh>
    <rPh sb="11" eb="13">
      <t>ジテン</t>
    </rPh>
    <rPh sb="14" eb="15">
      <t>ガク</t>
    </rPh>
    <phoneticPr fontId="2"/>
  </si>
  <si>
    <t>１０．変更交付申請額</t>
    <rPh sb="3" eb="5">
      <t>ヘンコウ</t>
    </rPh>
    <rPh sb="5" eb="7">
      <t>コウフ</t>
    </rPh>
    <rPh sb="7" eb="10">
      <t>シンセイガク</t>
    </rPh>
    <phoneticPr fontId="2"/>
  </si>
  <si>
    <t>追加交付</t>
    <rPh sb="0" eb="2">
      <t>ツイカ</t>
    </rPh>
    <rPh sb="2" eb="4">
      <t>コウフ</t>
    </rPh>
    <phoneticPr fontId="2"/>
  </si>
  <si>
    <t>区分</t>
    <rPh sb="0" eb="2">
      <t>クブン</t>
    </rPh>
    <phoneticPr fontId="2"/>
  </si>
  <si>
    <t>補助事業者
所属研究機関・
部局・職・氏名
（変更後）</t>
    <rPh sb="0" eb="2">
      <t>ホジョ</t>
    </rPh>
    <rPh sb="2" eb="5">
      <t>ジギョウシャ</t>
    </rPh>
    <rPh sb="6" eb="8">
      <t>ショゾク</t>
    </rPh>
    <rPh sb="8" eb="10">
      <t>ケンキュウ</t>
    </rPh>
    <rPh sb="10" eb="12">
      <t>キカン</t>
    </rPh>
    <rPh sb="14" eb="16">
      <t>ブキョク</t>
    </rPh>
    <rPh sb="17" eb="18">
      <t>ショク</t>
    </rPh>
    <rPh sb="19" eb="21">
      <t>シメイ</t>
    </rPh>
    <rPh sb="23" eb="26">
      <t>ヘンコウゴ</t>
    </rPh>
    <phoneticPr fontId="2"/>
  </si>
  <si>
    <t>①使用済額</t>
    <rPh sb="1" eb="3">
      <t>シヨウ</t>
    </rPh>
    <rPh sb="3" eb="4">
      <t>ズミ</t>
    </rPh>
    <rPh sb="4" eb="5">
      <t>ガク</t>
    </rPh>
    <phoneticPr fontId="2"/>
  </si>
  <si>
    <t>④既受領額</t>
    <rPh sb="1" eb="2">
      <t>キ</t>
    </rPh>
    <rPh sb="2" eb="4">
      <t>ジュリョウ</t>
    </rPh>
    <rPh sb="4" eb="5">
      <t>ガク</t>
    </rPh>
    <phoneticPr fontId="2"/>
  </si>
  <si>
    <r>
      <t xml:space="preserve">⑤－１
</t>
    </r>
    <r>
      <rPr>
        <sz val="8"/>
        <rFont val="ＭＳ Ｐ明朝"/>
        <family val="1"/>
        <charset val="128"/>
      </rPr>
      <t>（返還者以外）</t>
    </r>
    <rPh sb="5" eb="7">
      <t>ヘンカン</t>
    </rPh>
    <rPh sb="7" eb="8">
      <t>シャ</t>
    </rPh>
    <rPh sb="8" eb="10">
      <t>イガイ</t>
    </rPh>
    <phoneticPr fontId="2"/>
  </si>
  <si>
    <r>
      <t xml:space="preserve">⑤－２
(①×30%)
</t>
    </r>
    <r>
      <rPr>
        <sz val="8"/>
        <rFont val="ＭＳ Ｐ明朝"/>
        <family val="1"/>
        <charset val="128"/>
      </rPr>
      <t>(返還者)</t>
    </r>
    <rPh sb="13" eb="15">
      <t>ヘンカン</t>
    </rPh>
    <rPh sb="15" eb="16">
      <t>シャ</t>
    </rPh>
    <phoneticPr fontId="2"/>
  </si>
  <si>
    <t>⑤譲渡済額</t>
    <rPh sb="1" eb="3">
      <t>ジョウト</t>
    </rPh>
    <rPh sb="3" eb="4">
      <t>ズミ</t>
    </rPh>
    <rPh sb="4" eb="5">
      <t>ガク</t>
    </rPh>
    <phoneticPr fontId="2"/>
  </si>
  <si>
    <t>変更額(既受領分)(⑦-⑥)</t>
    <rPh sb="0" eb="2">
      <t>ヘンコウ</t>
    </rPh>
    <rPh sb="2" eb="3">
      <t>ガク</t>
    </rPh>
    <rPh sb="4" eb="5">
      <t>キ</t>
    </rPh>
    <rPh sb="5" eb="7">
      <t>ジュリョウ</t>
    </rPh>
    <rPh sb="7" eb="8">
      <t>ブン</t>
    </rPh>
    <phoneticPr fontId="2"/>
  </si>
  <si>
    <r>
      <t>⑧未受領額</t>
    </r>
    <r>
      <rPr>
        <sz val="8"/>
        <rFont val="ＭＳ Ｐ明朝"/>
        <family val="1"/>
        <charset val="128"/>
      </rPr>
      <t xml:space="preserve">
(変更者のみ)
</t>
    </r>
    <r>
      <rPr>
        <sz val="9"/>
        <rFont val="ＭＳ Ｐ明朝"/>
        <family val="1"/>
        <charset val="128"/>
      </rPr>
      <t>（③×30%）</t>
    </r>
    <rPh sb="1" eb="4">
      <t>ミジュリョウ</t>
    </rPh>
    <rPh sb="4" eb="5">
      <t>ガク</t>
    </rPh>
    <rPh sb="7" eb="9">
      <t>ヘンコウ</t>
    </rPh>
    <rPh sb="9" eb="10">
      <t>シャ</t>
    </rPh>
    <phoneticPr fontId="2"/>
  </si>
  <si>
    <t>⑥返還額
(④-⑤)</t>
    <rPh sb="1" eb="4">
      <t>ヘンカンガク</t>
    </rPh>
    <phoneticPr fontId="27"/>
  </si>
  <si>
    <t>変更額（既受領分）</t>
    <rPh sb="0" eb="2">
      <t>ヘンコウ</t>
    </rPh>
    <rPh sb="2" eb="3">
      <t>ガク</t>
    </rPh>
    <rPh sb="4" eb="5">
      <t>キ</t>
    </rPh>
    <rPh sb="5" eb="7">
      <t>ジュリョウ</t>
    </rPh>
    <rPh sb="7" eb="8">
      <t>ブン</t>
    </rPh>
    <phoneticPr fontId="27"/>
  </si>
  <si>
    <t>変更額（未受領分）</t>
    <rPh sb="0" eb="2">
      <t>ヘンコウ</t>
    </rPh>
    <rPh sb="2" eb="3">
      <t>ガク</t>
    </rPh>
    <rPh sb="4" eb="7">
      <t>ミジュリョウ</t>
    </rPh>
    <rPh sb="7" eb="8">
      <t>ブン</t>
    </rPh>
    <phoneticPr fontId="27"/>
  </si>
  <si>
    <t>⑦追加交付
申請額
(②×30%)</t>
    <rPh sb="1" eb="3">
      <t>ツイカ</t>
    </rPh>
    <rPh sb="3" eb="5">
      <t>コウフ</t>
    </rPh>
    <rPh sb="6" eb="9">
      <t>シンセイガク</t>
    </rPh>
    <phoneticPr fontId="2"/>
  </si>
  <si>
    <t>令和　　年　　月　　日</t>
    <rPh sb="0" eb="2">
      <t>レイワ</t>
    </rPh>
    <phoneticPr fontId="2"/>
  </si>
  <si>
    <t>令和　　年度～令和　　年度</t>
    <rPh sb="0" eb="2">
      <t>レイワ</t>
    </rPh>
    <rPh sb="4" eb="6">
      <t>ネンド</t>
    </rPh>
    <rPh sb="7" eb="9">
      <t>レイワ</t>
    </rPh>
    <rPh sb="11" eb="13">
      <t>ネンド</t>
    </rPh>
    <phoneticPr fontId="2"/>
  </si>
  <si>
    <t>令和６年度科学研究費助成事業（科学研究費補助金）間接経費交付決定額変更申請書</t>
    <rPh sb="0" eb="2">
      <t>レイワ</t>
    </rPh>
    <rPh sb="3" eb="5">
      <t>ネンド</t>
    </rPh>
    <rPh sb="4" eb="5">
      <t>ド</t>
    </rPh>
    <rPh sb="5" eb="7">
      <t>ヘイネンド</t>
    </rPh>
    <rPh sb="15" eb="17">
      <t>カガク</t>
    </rPh>
    <rPh sb="17" eb="20">
      <t>ケンキュウヒ</t>
    </rPh>
    <rPh sb="20" eb="23">
      <t>ホジョキン</t>
    </rPh>
    <phoneticPr fontId="2"/>
  </si>
  <si>
    <t>　　令和６年度科学研究費助成事業（科学研究費補助金）について、下記のとおり交付決定額（間接経費分）の変更を申請します。</t>
    <rPh sb="2" eb="4">
      <t>レイワ</t>
    </rPh>
    <rPh sb="5" eb="7">
      <t>ネンド</t>
    </rPh>
    <rPh sb="6" eb="7">
      <t>ド</t>
    </rPh>
    <rPh sb="7" eb="9">
      <t>カガク</t>
    </rPh>
    <rPh sb="9" eb="12">
      <t>ケンキュウヒ</t>
    </rPh>
    <rPh sb="12" eb="14">
      <t>ジョセイ</t>
    </rPh>
    <rPh sb="14" eb="16">
      <t>ジギョウ</t>
    </rPh>
    <rPh sb="17" eb="19">
      <t>カガク</t>
    </rPh>
    <rPh sb="19" eb="22">
      <t>ケンキュウヒ</t>
    </rPh>
    <rPh sb="22" eb="25">
      <t>ホジョキン</t>
    </rPh>
    <rPh sb="31" eb="33">
      <t>カキ</t>
    </rPh>
    <rPh sb="37" eb="39">
      <t>コウフ</t>
    </rPh>
    <rPh sb="39" eb="41">
      <t>ケッテイ</t>
    </rPh>
    <rPh sb="41" eb="42">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</si>
</sst>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000_ "/>
    <numFmt numFmtId="179" formatCode="[$-F800]dddd\,\ mmmm\ dd\,\ yyyy"/>
  </numFmts>
  <fonts count="3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0"/>
      <name val="ＭＳ Ｐゴシック"/>
      <family val="3"/>
      <charset val="128"/>
    </font>
    <font>
      <sz val="6"/>
      <name val="ＭＳ Ｐゴシック"/>
      <family val="3"/>
      <charset val="128"/>
    </font>
    <font>
      <sz val="11"/>
      <name val="ＭＳ 明朝"/>
      <family val="1"/>
      <charset val="128"/>
    </font>
    <font>
      <strike/>
      <sz val="11"/>
      <color indexed="10"/>
      <name val="ＭＳ 明朝"/>
      <family val="1"/>
      <charset val="128"/>
    </font>
    <font>
      <sz val="11"/>
      <color indexed="10"/>
      <name val="ＭＳ 明朝"/>
      <family val="1"/>
      <charset val="128"/>
    </font>
    <font>
      <sz val="10"/>
      <name val="ＭＳ 明朝"/>
      <family val="1"/>
      <charset val="128"/>
    </font>
    <font>
      <sz val="9"/>
      <name val="ＭＳ 明朝"/>
      <family val="1"/>
      <charset val="128"/>
    </font>
    <font>
      <sz val="7"/>
      <name val="ＭＳ 明朝"/>
      <family val="1"/>
      <charset val="128"/>
    </font>
    <font>
      <sz val="10"/>
      <color indexed="10"/>
      <name val="ＭＳ 明朝"/>
      <family val="1"/>
      <charset val="128"/>
    </font>
    <font>
      <strike/>
      <sz val="10"/>
      <color indexed="10"/>
      <name val="ＭＳ 明朝"/>
      <family val="1"/>
      <charset val="128"/>
    </font>
    <font>
      <sz val="9"/>
      <color indexed="10"/>
      <name val="ＭＳ 明朝"/>
      <family val="1"/>
      <charset val="128"/>
    </font>
    <font>
      <sz val="6"/>
      <name val="ＭＳ Ｐゴシック"/>
      <family val="3"/>
      <charset val="128"/>
    </font>
    <font>
      <sz val="6"/>
      <name val="ＭＳ Ｐゴシック"/>
      <family val="3"/>
      <charset val="128"/>
    </font>
    <font>
      <sz val="7"/>
      <color indexed="10"/>
      <name val="ＭＳ 明朝"/>
      <family val="1"/>
      <charset val="128"/>
    </font>
    <font>
      <strike/>
      <sz val="7"/>
      <color indexed="10"/>
      <name val="ＭＳ 明朝"/>
      <family val="1"/>
      <charset val="128"/>
    </font>
    <font>
      <sz val="8"/>
      <color indexed="10"/>
      <name val="ＭＳ 明朝"/>
      <family val="1"/>
      <charset val="128"/>
    </font>
    <font>
      <sz val="8.5"/>
      <name val="ＭＳ 明朝"/>
      <family val="1"/>
      <charset val="128"/>
    </font>
    <font>
      <sz val="6"/>
      <name val="ＭＳ Ｐゴシック"/>
      <family val="3"/>
      <charset val="128"/>
    </font>
    <font>
      <strike/>
      <sz val="9"/>
      <color indexed="10"/>
      <name val="ＭＳ 明朝"/>
      <family val="1"/>
      <charset val="128"/>
    </font>
    <font>
      <sz val="8.5"/>
      <color indexed="10"/>
      <name val="ＭＳ 明朝"/>
      <family val="1"/>
      <charset val="128"/>
    </font>
    <font>
      <sz val="8"/>
      <name val="ＭＳ 明朝"/>
      <family val="1"/>
      <charset val="128"/>
    </font>
    <font>
      <sz val="7.5"/>
      <name val="ＭＳ 明朝"/>
      <family val="1"/>
      <charset val="128"/>
    </font>
    <font>
      <sz val="6"/>
      <name val="ＭＳ Ｐゴシック"/>
      <family val="3"/>
      <charset val="128"/>
    </font>
    <font>
      <sz val="10.5"/>
      <name val="ＭＳ Ｐ明朝"/>
      <family val="1"/>
      <charset val="128"/>
    </font>
    <font>
      <sz val="9"/>
      <name val="ＭＳ Ｐ明朝"/>
      <family val="1"/>
      <charset val="128"/>
    </font>
    <font>
      <sz val="8"/>
      <name val="ＭＳ Ｐ明朝"/>
      <family val="1"/>
      <charset val="128"/>
    </font>
    <font>
      <sz val="11"/>
      <name val="ＭＳ Ｐゴシック"/>
      <family val="3"/>
      <charset val="128"/>
      <scheme val="minor"/>
    </font>
    <font>
      <sz val="11"/>
      <color rgb="FFFF0000"/>
      <name val="ＭＳ 明朝"/>
      <family val="1"/>
      <charset val="128"/>
    </font>
    <font>
      <sz val="10"/>
      <color rgb="FFFF0000"/>
      <name val="ＭＳ 明朝"/>
      <family val="1"/>
      <charset val="128"/>
    </font>
    <font>
      <sz val="11"/>
      <color theme="1"/>
      <name val="ＭＳ 明朝"/>
      <family val="1"/>
      <charset val="128"/>
    </font>
    <font>
      <sz val="9"/>
      <color rgb="FFFF0000"/>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8">
    <border>
      <left/>
      <right/>
      <top/>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top/>
      <bottom/>
      <diagonal/>
    </border>
    <border>
      <left/>
      <right/>
      <top style="dashed">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style="thin">
        <color indexed="64"/>
      </left>
      <right style="thin">
        <color indexed="10"/>
      </right>
      <top style="thin">
        <color indexed="64"/>
      </top>
      <bottom style="double">
        <color indexed="64"/>
      </bottom>
      <diagonal/>
    </border>
    <border>
      <left style="thin">
        <color indexed="10"/>
      </left>
      <right style="thin">
        <color indexed="10"/>
      </right>
      <top style="thin">
        <color indexed="64"/>
      </top>
      <bottom style="double">
        <color indexed="64"/>
      </bottom>
      <diagonal/>
    </border>
    <border>
      <left style="thin">
        <color indexed="10"/>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4" fillId="0" borderId="0" applyFont="0" applyFill="0" applyBorder="0" applyAlignment="0" applyProtection="0">
      <alignment vertical="center"/>
    </xf>
  </cellStyleXfs>
  <cellXfs count="428">
    <xf numFmtId="0" fontId="0" fillId="0" borderId="0" xfId="0">
      <alignment vertical="center"/>
    </xf>
    <xf numFmtId="0" fontId="31" fillId="0" borderId="0" xfId="0" applyFont="1">
      <alignment vertical="center"/>
    </xf>
    <xf numFmtId="0" fontId="31" fillId="0" borderId="0" xfId="0" applyFont="1" applyBorder="1">
      <alignment vertical="center"/>
    </xf>
    <xf numFmtId="176" fontId="31" fillId="0" borderId="0" xfId="0" applyNumberFormat="1" applyFont="1">
      <alignment vertical="center"/>
    </xf>
    <xf numFmtId="0" fontId="31" fillId="0" borderId="0" xfId="0" applyFont="1" applyFill="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Border="1">
      <alignment vertical="center"/>
    </xf>
    <xf numFmtId="0" fontId="7" fillId="0" borderId="4" xfId="0" applyFont="1" applyBorder="1">
      <alignment vertical="center"/>
    </xf>
    <xf numFmtId="0" fontId="7" fillId="0" borderId="0" xfId="0" applyFont="1" applyAlignment="1">
      <alignment vertical="top" wrapText="1"/>
    </xf>
    <xf numFmtId="0" fontId="7" fillId="0" borderId="0" xfId="0" applyFont="1" applyBorder="1" applyAlignment="1">
      <alignment vertical="center"/>
    </xf>
    <xf numFmtId="0" fontId="7" fillId="0" borderId="5" xfId="0" applyFont="1" applyBorder="1" applyAlignment="1">
      <alignment horizontal="center" vertical="center"/>
    </xf>
    <xf numFmtId="176" fontId="7" fillId="0" borderId="0" xfId="0" applyNumberFormat="1" applyFont="1">
      <alignment vertical="center"/>
    </xf>
    <xf numFmtId="0" fontId="7" fillId="0" borderId="0" xfId="0" applyFont="1" applyFill="1">
      <alignment vertical="center"/>
    </xf>
    <xf numFmtId="176" fontId="7" fillId="0" borderId="0" xfId="0" applyNumberFormat="1" applyFont="1" applyFill="1">
      <alignment vertical="center"/>
    </xf>
    <xf numFmtId="0" fontId="7" fillId="0" borderId="6" xfId="0" applyFont="1" applyBorder="1">
      <alignment vertical="center"/>
    </xf>
    <xf numFmtId="0" fontId="7" fillId="0" borderId="0" xfId="0" applyFont="1" applyAlignment="1">
      <alignment horizontal="right" vertical="center"/>
    </xf>
    <xf numFmtId="38" fontId="10" fillId="0" borderId="0" xfId="1" applyFont="1">
      <alignment vertical="center"/>
    </xf>
    <xf numFmtId="38" fontId="10" fillId="0" borderId="0" xfId="1" applyFont="1" applyFill="1" applyBorder="1" applyAlignment="1">
      <alignment vertical="center"/>
    </xf>
    <xf numFmtId="0" fontId="10" fillId="0" borderId="4" xfId="0" applyFont="1" applyBorder="1" applyAlignment="1">
      <alignment vertical="center" textRotation="255"/>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178" fontId="7" fillId="0" borderId="0" xfId="0" applyNumberFormat="1" applyFont="1" applyAlignment="1">
      <alignment vertical="center"/>
    </xf>
    <xf numFmtId="0" fontId="7" fillId="0" borderId="0" xfId="0" applyFont="1" applyBorder="1" applyAlignment="1">
      <alignment vertical="center" wrapText="1"/>
    </xf>
    <xf numFmtId="0" fontId="7" fillId="0" borderId="9" xfId="0" applyFont="1" applyBorder="1" applyAlignment="1">
      <alignment horizontal="center" vertical="center"/>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5" xfId="0" applyFont="1" applyBorder="1" applyAlignment="1">
      <alignment horizontal="center" vertical="center"/>
    </xf>
    <xf numFmtId="0" fontId="10" fillId="0" borderId="0" xfId="0" applyFont="1" applyAlignment="1">
      <alignment vertical="center"/>
    </xf>
    <xf numFmtId="0" fontId="11" fillId="0" borderId="10" xfId="0" applyFont="1" applyBorder="1" applyAlignment="1">
      <alignment vertical="center"/>
    </xf>
    <xf numFmtId="0" fontId="7" fillId="0" borderId="11" xfId="0" applyFont="1" applyBorder="1">
      <alignment vertical="center"/>
    </xf>
    <xf numFmtId="0" fontId="31" fillId="0" borderId="11" xfId="0" applyFont="1" applyBorder="1">
      <alignment vertical="center"/>
    </xf>
    <xf numFmtId="3" fontId="10" fillId="0" borderId="0" xfId="1" applyNumberFormat="1" applyFont="1" applyBorder="1" applyAlignment="1">
      <alignment horizontal="right" vertical="center" shrinkToFit="1"/>
    </xf>
    <xf numFmtId="0" fontId="28" fillId="0" borderId="0" xfId="0" applyFont="1" applyAlignment="1">
      <alignment horizontal="left" vertical="center"/>
    </xf>
    <xf numFmtId="0" fontId="28" fillId="0" borderId="0" xfId="0" applyFont="1" applyBorder="1" applyAlignment="1">
      <alignment horizontal="left" vertical="center" wrapText="1"/>
    </xf>
    <xf numFmtId="0" fontId="28" fillId="0" borderId="0" xfId="0" applyFont="1" applyFill="1" applyBorder="1" applyAlignment="1">
      <alignment horizontal="center" vertical="center" wrapText="1"/>
    </xf>
    <xf numFmtId="0" fontId="28" fillId="0" borderId="0" xfId="0" applyFont="1" applyFill="1" applyBorder="1" applyAlignment="1">
      <alignment vertical="center"/>
    </xf>
    <xf numFmtId="0" fontId="28" fillId="0" borderId="0" xfId="0" applyFont="1" applyFill="1" applyAlignment="1">
      <alignment horizontal="center" vertical="center"/>
    </xf>
    <xf numFmtId="0" fontId="28" fillId="0" borderId="0" xfId="0" applyFont="1" applyBorder="1" applyAlignment="1">
      <alignment horizontal="left" vertical="center"/>
    </xf>
    <xf numFmtId="0" fontId="28" fillId="0" borderId="0" xfId="0" applyFont="1" applyFill="1" applyAlignment="1">
      <alignment horizontal="left" vertical="center"/>
    </xf>
    <xf numFmtId="176" fontId="28" fillId="0" borderId="0" xfId="0" applyNumberFormat="1" applyFont="1" applyFill="1" applyAlignment="1">
      <alignment horizontal="left" vertical="center"/>
    </xf>
    <xf numFmtId="0" fontId="28" fillId="0" borderId="6" xfId="0" applyFont="1" applyBorder="1" applyAlignment="1">
      <alignment horizontal="left" vertical="center"/>
    </xf>
    <xf numFmtId="38" fontId="28" fillId="0" borderId="0" xfId="1" applyFont="1" applyFill="1" applyBorder="1" applyAlignment="1">
      <alignment horizontal="left" vertical="center"/>
    </xf>
    <xf numFmtId="38" fontId="28" fillId="0" borderId="0" xfId="1" applyFont="1" applyAlignment="1">
      <alignment horizontal="left" vertical="center"/>
    </xf>
    <xf numFmtId="176" fontId="28" fillId="0" borderId="0" xfId="0" applyNumberFormat="1" applyFont="1" applyFill="1" applyBorder="1" applyAlignment="1">
      <alignment horizontal="left" vertical="center"/>
    </xf>
    <xf numFmtId="176" fontId="28" fillId="0" borderId="0" xfId="0" applyNumberFormat="1" applyFont="1" applyBorder="1" applyAlignment="1">
      <alignment horizontal="left" vertical="center"/>
    </xf>
    <xf numFmtId="0" fontId="28" fillId="0" borderId="0" xfId="0" applyFont="1" applyAlignment="1">
      <alignment vertical="center"/>
    </xf>
    <xf numFmtId="0" fontId="29" fillId="0" borderId="4" xfId="0" applyFont="1" applyBorder="1" applyAlignment="1">
      <alignment horizontal="center" vertical="center" textRotation="255"/>
    </xf>
    <xf numFmtId="0" fontId="29" fillId="0" borderId="9" xfId="0" applyFont="1" applyBorder="1" applyAlignment="1">
      <alignment horizontal="left" vertical="center" wrapText="1"/>
    </xf>
    <xf numFmtId="38" fontId="29" fillId="0" borderId="4" xfId="1" applyFont="1" applyFill="1" applyBorder="1" applyAlignment="1">
      <alignment horizontal="right" vertical="center"/>
    </xf>
    <xf numFmtId="38" fontId="29" fillId="0" borderId="1" xfId="1" applyFont="1" applyBorder="1" applyAlignment="1">
      <alignment horizontal="right" vertical="center"/>
    </xf>
    <xf numFmtId="38" fontId="29" fillId="0" borderId="4" xfId="1" applyFont="1" applyFill="1" applyBorder="1" applyAlignment="1">
      <alignment horizontal="right" vertical="center" shrinkToFit="1"/>
    </xf>
    <xf numFmtId="38" fontId="29" fillId="0" borderId="4" xfId="1" applyFont="1" applyBorder="1" applyAlignment="1">
      <alignment horizontal="right" vertical="center" shrinkToFit="1"/>
    </xf>
    <xf numFmtId="38" fontId="29" fillId="0" borderId="12" xfId="1" applyFont="1" applyBorder="1" applyAlignment="1">
      <alignment horizontal="right" vertical="center"/>
    </xf>
    <xf numFmtId="38" fontId="29" fillId="2" borderId="12" xfId="1" applyFont="1" applyFill="1" applyBorder="1" applyAlignment="1">
      <alignment horizontal="right" vertical="center"/>
    </xf>
    <xf numFmtId="38" fontId="29" fillId="0" borderId="7" xfId="1" applyFont="1" applyFill="1" applyBorder="1" applyAlignment="1">
      <alignment horizontal="right" vertical="center" shrinkToFit="1"/>
    </xf>
    <xf numFmtId="38" fontId="29" fillId="2" borderId="14" xfId="1" applyFont="1" applyFill="1" applyBorder="1" applyAlignment="1">
      <alignment horizontal="right" vertical="center" shrinkToFit="1"/>
    </xf>
    <xf numFmtId="38" fontId="29" fillId="2" borderId="15" xfId="1" applyFont="1" applyFill="1" applyBorder="1" applyAlignment="1">
      <alignment horizontal="right" vertical="center" shrinkToFit="1"/>
    </xf>
    <xf numFmtId="38" fontId="29" fillId="0" borderId="1" xfId="1" applyFont="1" applyFill="1" applyBorder="1" applyAlignment="1">
      <alignment horizontal="right" vertical="center" shrinkToFit="1"/>
    </xf>
    <xf numFmtId="38" fontId="29" fillId="0" borderId="12" xfId="1" applyFont="1" applyFill="1" applyBorder="1" applyAlignment="1">
      <alignment horizontal="right" vertical="center" shrinkToFit="1"/>
    </xf>
    <xf numFmtId="0" fontId="29" fillId="0" borderId="7" xfId="0" applyFont="1" applyBorder="1" applyAlignment="1">
      <alignment horizontal="center" vertical="center"/>
    </xf>
    <xf numFmtId="0" fontId="29" fillId="0" borderId="0" xfId="0" applyFont="1" applyFill="1" applyAlignment="1">
      <alignment horizontal="right" vertical="center"/>
    </xf>
    <xf numFmtId="0" fontId="28" fillId="0" borderId="0" xfId="0" applyFont="1" applyAlignment="1">
      <alignment horizontal="right" vertical="center"/>
    </xf>
    <xf numFmtId="0" fontId="28" fillId="0" borderId="0" xfId="0" applyFont="1" applyBorder="1" applyAlignment="1">
      <alignment horizontal="center" vertical="center"/>
    </xf>
    <xf numFmtId="0" fontId="29" fillId="0" borderId="0" xfId="0" applyFont="1" applyAlignment="1">
      <alignment horizontal="right" vertical="center"/>
    </xf>
    <xf numFmtId="0" fontId="29" fillId="3" borderId="4"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28" fillId="0" borderId="0" xfId="0" applyFont="1" applyAlignment="1">
      <alignment horizontal="left" vertical="center" wrapText="1"/>
    </xf>
    <xf numFmtId="0" fontId="28" fillId="0" borderId="4" xfId="0" applyFont="1" applyBorder="1" applyAlignment="1">
      <alignment horizontal="center" vertical="center"/>
    </xf>
    <xf numFmtId="0" fontId="28" fillId="0" borderId="0" xfId="0" applyFont="1" applyAlignment="1">
      <alignment horizontal="left" vertical="center" wrapText="1"/>
    </xf>
    <xf numFmtId="176" fontId="29" fillId="3" borderId="15" xfId="0" applyNumberFormat="1" applyFont="1" applyFill="1" applyBorder="1" applyAlignment="1">
      <alignment horizontal="center" vertical="center" wrapText="1"/>
    </xf>
    <xf numFmtId="0" fontId="28" fillId="0" borderId="4" xfId="0" applyFont="1" applyFill="1" applyBorder="1" applyAlignment="1">
      <alignment horizontal="center" vertical="center"/>
    </xf>
    <xf numFmtId="0" fontId="29" fillId="0" borderId="4" xfId="0" applyFont="1" applyBorder="1" applyAlignment="1">
      <alignment horizontal="center" vertical="center"/>
    </xf>
    <xf numFmtId="38" fontId="29" fillId="2" borderId="1" xfId="1" applyFont="1" applyFill="1" applyBorder="1" applyAlignment="1">
      <alignment horizontal="right" vertical="center"/>
    </xf>
    <xf numFmtId="176" fontId="29" fillId="3" borderId="4" xfId="0" applyNumberFormat="1" applyFont="1" applyFill="1" applyBorder="1" applyAlignment="1">
      <alignment horizontal="center" vertical="center" wrapText="1"/>
    </xf>
    <xf numFmtId="38" fontId="29" fillId="2" borderId="13" xfId="1" applyFont="1" applyFill="1" applyBorder="1" applyAlignment="1">
      <alignment horizontal="right" vertical="center" shrinkToFit="1"/>
    </xf>
    <xf numFmtId="176" fontId="31" fillId="0" borderId="0" xfId="0" applyNumberFormat="1" applyFont="1" applyFill="1" applyBorder="1" applyAlignment="1">
      <alignment horizontal="center" vertical="center"/>
    </xf>
    <xf numFmtId="176" fontId="31" fillId="0" borderId="0" xfId="0" applyNumberFormat="1" applyFont="1" applyFill="1" applyBorder="1">
      <alignment vertical="center"/>
    </xf>
    <xf numFmtId="176" fontId="3" fillId="0" borderId="0" xfId="0" applyNumberFormat="1" applyFont="1" applyFill="1" applyBorder="1">
      <alignment vertical="center"/>
    </xf>
    <xf numFmtId="176" fontId="3" fillId="0" borderId="0" xfId="0" applyNumberFormat="1" applyFont="1" applyBorder="1">
      <alignment vertical="center"/>
    </xf>
    <xf numFmtId="58" fontId="32" fillId="0" borderId="4" xfId="0" applyNumberFormat="1" applyFont="1" applyBorder="1" applyAlignment="1">
      <alignment horizontal="left" vertical="center"/>
    </xf>
    <xf numFmtId="58" fontId="7" fillId="0" borderId="4" xfId="0" applyNumberFormat="1" applyFont="1" applyBorder="1" applyAlignment="1">
      <alignment horizontal="left" vertical="center"/>
    </xf>
    <xf numFmtId="176" fontId="10" fillId="0" borderId="13" xfId="0" applyNumberFormat="1" applyFont="1" applyFill="1" applyBorder="1" applyAlignment="1">
      <alignment horizontal="center" vertical="center"/>
    </xf>
    <xf numFmtId="176" fontId="10" fillId="0" borderId="31" xfId="0" applyNumberFormat="1" applyFont="1" applyFill="1" applyBorder="1" applyAlignment="1">
      <alignment horizontal="center" vertical="center"/>
    </xf>
    <xf numFmtId="176" fontId="10" fillId="0" borderId="32" xfId="0" applyNumberFormat="1" applyFont="1" applyFill="1" applyBorder="1" applyAlignment="1">
      <alignment horizontal="center" vertical="center"/>
    </xf>
    <xf numFmtId="3" fontId="10" fillId="0" borderId="34" xfId="1" applyNumberFormat="1" applyFont="1" applyBorder="1" applyAlignment="1">
      <alignment horizontal="right" vertical="center"/>
    </xf>
    <xf numFmtId="3" fontId="10" fillId="0" borderId="35" xfId="1" applyNumberFormat="1" applyFont="1" applyBorder="1" applyAlignment="1">
      <alignment horizontal="right" vertical="center"/>
    </xf>
    <xf numFmtId="3" fontId="10" fillId="0" borderId="36" xfId="1" applyNumberFormat="1" applyFont="1" applyBorder="1" applyAlignment="1">
      <alignment horizontal="right" vertical="center"/>
    </xf>
    <xf numFmtId="0" fontId="33" fillId="0" borderId="14" xfId="0" applyFont="1" applyBorder="1" applyAlignment="1">
      <alignment horizontal="center" vertical="center"/>
    </xf>
    <xf numFmtId="0" fontId="33" fillId="0" borderId="16" xfId="0" applyFont="1" applyBorder="1" applyAlignment="1">
      <alignment horizontal="center" vertical="center"/>
    </xf>
    <xf numFmtId="0" fontId="33" fillId="0" borderId="17" xfId="0" applyFont="1" applyBorder="1" applyAlignment="1">
      <alignment horizontal="center" vertical="center"/>
    </xf>
    <xf numFmtId="177" fontId="33" fillId="0" borderId="15" xfId="0" applyNumberFormat="1" applyFont="1" applyBorder="1" applyAlignment="1">
      <alignment horizontal="center" vertical="center" shrinkToFit="1"/>
    </xf>
    <xf numFmtId="3" fontId="10" fillId="0" borderId="37" xfId="1" applyNumberFormat="1" applyFont="1" applyFill="1" applyBorder="1" applyAlignment="1">
      <alignment horizontal="right" vertical="center"/>
    </xf>
    <xf numFmtId="3" fontId="10" fillId="0" borderId="38" xfId="1" applyNumberFormat="1" applyFont="1" applyFill="1" applyBorder="1" applyAlignment="1">
      <alignment horizontal="right" vertical="center"/>
    </xf>
    <xf numFmtId="3" fontId="10" fillId="0" borderId="39" xfId="1" applyNumberFormat="1" applyFont="1" applyFill="1" applyBorder="1" applyAlignment="1">
      <alignment horizontal="right" vertical="center"/>
    </xf>
    <xf numFmtId="38" fontId="10" fillId="0" borderId="37" xfId="1" applyFont="1" applyBorder="1" applyAlignment="1">
      <alignment horizontal="right" vertical="center"/>
    </xf>
    <xf numFmtId="38" fontId="10" fillId="0" borderId="38" xfId="1" applyFont="1" applyBorder="1" applyAlignment="1">
      <alignment horizontal="right" vertical="center"/>
    </xf>
    <xf numFmtId="38" fontId="10" fillId="0" borderId="39" xfId="1" applyFont="1" applyBorder="1" applyAlignment="1">
      <alignment horizontal="right" vertical="center"/>
    </xf>
    <xf numFmtId="0" fontId="7" fillId="0" borderId="23"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4" xfId="0" applyFont="1" applyBorder="1" applyAlignment="1">
      <alignment horizontal="left" vertical="top" wrapText="1"/>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32" fillId="0" borderId="4" xfId="0" applyFont="1" applyBorder="1" applyAlignment="1">
      <alignment horizontal="left" vertical="top" wrapText="1"/>
    </xf>
    <xf numFmtId="0" fontId="32" fillId="0" borderId="40" xfId="0" applyFont="1" applyBorder="1" applyAlignment="1">
      <alignment horizontal="center" vertical="center"/>
    </xf>
    <xf numFmtId="0" fontId="32" fillId="0" borderId="41" xfId="0" applyFont="1" applyBorder="1" applyAlignment="1">
      <alignment horizontal="center" vertical="center"/>
    </xf>
    <xf numFmtId="0" fontId="32" fillId="0" borderId="42" xfId="0" applyFont="1" applyBorder="1" applyAlignment="1">
      <alignment horizontal="center" vertical="center"/>
    </xf>
    <xf numFmtId="0" fontId="32" fillId="0" borderId="43" xfId="0" applyFont="1" applyBorder="1" applyAlignment="1">
      <alignment horizontal="center" vertical="center"/>
    </xf>
    <xf numFmtId="0" fontId="32" fillId="0" borderId="44" xfId="0" applyFont="1" applyBorder="1" applyAlignment="1">
      <alignment horizontal="center" vertical="center"/>
    </xf>
    <xf numFmtId="0" fontId="32" fillId="0" borderId="45" xfId="0" applyFont="1" applyBorder="1" applyAlignment="1">
      <alignment horizontal="center" vertical="center"/>
    </xf>
    <xf numFmtId="176" fontId="31" fillId="0" borderId="0" xfId="0" applyNumberFormat="1" applyFont="1" applyBorder="1">
      <alignment vertical="center"/>
    </xf>
    <xf numFmtId="176" fontId="7" fillId="0" borderId="15" xfId="0" applyNumberFormat="1" applyFont="1" applyBorder="1" applyAlignment="1">
      <alignment horizontal="center" vertical="center"/>
    </xf>
    <xf numFmtId="176" fontId="7" fillId="0" borderId="15" xfId="0" applyNumberFormat="1" applyFont="1" applyBorder="1" applyAlignment="1">
      <alignment vertical="center"/>
    </xf>
    <xf numFmtId="176" fontId="7" fillId="0" borderId="33" xfId="0" applyNumberFormat="1" applyFont="1" applyBorder="1" applyAlignment="1">
      <alignment horizontal="right" vertical="center"/>
    </xf>
    <xf numFmtId="176" fontId="7" fillId="0" borderId="13" xfId="0" applyNumberFormat="1" applyFont="1" applyBorder="1" applyAlignment="1">
      <alignment horizontal="right" vertical="center"/>
    </xf>
    <xf numFmtId="176" fontId="7" fillId="0" borderId="31" xfId="0" applyNumberFormat="1" applyFont="1" applyBorder="1" applyAlignment="1">
      <alignment horizontal="right" vertical="center"/>
    </xf>
    <xf numFmtId="176" fontId="7" fillId="0" borderId="32" xfId="0" applyNumberFormat="1" applyFont="1" applyBorder="1" applyAlignment="1">
      <alignment horizontal="right" vertical="center"/>
    </xf>
    <xf numFmtId="176" fontId="31" fillId="0" borderId="0" xfId="0" applyNumberFormat="1" applyFont="1" applyBorder="1" applyAlignment="1">
      <alignment horizontal="center" vertical="center"/>
    </xf>
    <xf numFmtId="176" fontId="5" fillId="0" borderId="0" xfId="0" applyNumberFormat="1" applyFont="1" applyBorder="1" applyAlignment="1">
      <alignment horizontal="center" vertical="center" wrapText="1"/>
    </xf>
    <xf numFmtId="176" fontId="5" fillId="0" borderId="0" xfId="0" applyNumberFormat="1" applyFont="1" applyBorder="1" applyAlignment="1">
      <alignment horizontal="center" vertical="center"/>
    </xf>
    <xf numFmtId="176" fontId="5" fillId="0" borderId="0" xfId="0" applyNumberFormat="1" applyFont="1" applyBorder="1" applyAlignment="1">
      <alignment horizontal="center" vertical="center" shrinkToFit="1"/>
    </xf>
    <xf numFmtId="176" fontId="7" fillId="0" borderId="4" xfId="0" applyNumberFormat="1" applyFont="1" applyBorder="1" applyAlignment="1">
      <alignment horizontal="center" vertical="center"/>
    </xf>
    <xf numFmtId="176" fontId="7" fillId="0" borderId="4" xfId="0" applyNumberFormat="1" applyFont="1" applyBorder="1" applyAlignment="1">
      <alignment horizontal="right" vertical="center"/>
    </xf>
    <xf numFmtId="176" fontId="7" fillId="0" borderId="30"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7" xfId="0" applyNumberFormat="1" applyFont="1" applyBorder="1" applyAlignment="1">
      <alignment horizontal="right" vertical="center"/>
    </xf>
    <xf numFmtId="176" fontId="7" fillId="0" borderId="12" xfId="0" applyNumberFormat="1" applyFont="1" applyBorder="1" applyAlignment="1">
      <alignment horizontal="right" vertical="center"/>
    </xf>
    <xf numFmtId="176" fontId="7" fillId="0" borderId="8" xfId="0" applyNumberFormat="1" applyFont="1" applyBorder="1" applyAlignment="1">
      <alignment horizontal="right" vertical="center"/>
    </xf>
    <xf numFmtId="176" fontId="7" fillId="0" borderId="26" xfId="0" applyNumberFormat="1" applyFont="1" applyBorder="1" applyAlignment="1">
      <alignment horizontal="right" vertical="center"/>
    </xf>
    <xf numFmtId="38" fontId="10" fillId="0" borderId="27" xfId="1" applyFont="1" applyBorder="1" applyAlignment="1">
      <alignment horizontal="right" vertical="center"/>
    </xf>
    <xf numFmtId="38" fontId="10" fillId="0" borderId="28" xfId="1" applyFont="1" applyBorder="1" applyAlignment="1">
      <alignment horizontal="right" vertical="center"/>
    </xf>
    <xf numFmtId="38" fontId="10" fillId="0" borderId="29" xfId="1" applyFont="1" applyBorder="1" applyAlignment="1">
      <alignment horizontal="right" vertical="center"/>
    </xf>
    <xf numFmtId="3" fontId="10" fillId="0" borderId="12" xfId="1" applyNumberFormat="1" applyFont="1" applyFill="1" applyBorder="1" applyAlignment="1">
      <alignment horizontal="right" vertical="center"/>
    </xf>
    <xf numFmtId="3" fontId="10" fillId="0" borderId="8" xfId="1" applyNumberFormat="1" applyFont="1" applyFill="1" applyBorder="1" applyAlignment="1">
      <alignment horizontal="right" vertical="center"/>
    </xf>
    <xf numFmtId="3" fontId="10" fillId="0" borderId="26" xfId="1" applyNumberFormat="1" applyFont="1" applyFill="1" applyBorder="1" applyAlignment="1">
      <alignment horizontal="right" vertical="center"/>
    </xf>
    <xf numFmtId="0" fontId="7" fillId="0" borderId="30" xfId="0" applyFont="1" applyBorder="1" applyAlignment="1">
      <alignment horizontal="center" vertical="center"/>
    </xf>
    <xf numFmtId="176" fontId="7" fillId="0" borderId="4" xfId="0" applyNumberFormat="1" applyFont="1" applyBorder="1" applyAlignment="1">
      <alignment horizontal="center" vertical="center" shrinkToFit="1"/>
    </xf>
    <xf numFmtId="176" fontId="32" fillId="0" borderId="4" xfId="0" applyNumberFormat="1" applyFont="1" applyBorder="1" applyAlignment="1">
      <alignment horizontal="center" vertical="center" shrinkToFit="1"/>
    </xf>
    <xf numFmtId="176" fontId="7" fillId="0" borderId="1" xfId="0" applyNumberFormat="1" applyFont="1" applyBorder="1" applyAlignment="1">
      <alignment horizontal="center" vertical="center" shrinkToFit="1"/>
    </xf>
    <xf numFmtId="176" fontId="7" fillId="0" borderId="9" xfId="0" applyNumberFormat="1" applyFont="1" applyBorder="1" applyAlignment="1">
      <alignment horizontal="center" vertical="center" shrinkToFit="1"/>
    </xf>
    <xf numFmtId="176" fontId="7" fillId="0" borderId="3" xfId="0" applyNumberFormat="1" applyFont="1" applyBorder="1" applyAlignment="1">
      <alignment horizontal="center" vertical="center" shrinkToFit="1"/>
    </xf>
    <xf numFmtId="38" fontId="10" fillId="0" borderId="13" xfId="1" applyFont="1" applyFill="1" applyBorder="1" applyAlignment="1">
      <alignment vertical="center"/>
    </xf>
    <xf numFmtId="38" fontId="10" fillId="0" borderId="31" xfId="1" applyFont="1" applyFill="1" applyBorder="1" applyAlignment="1">
      <alignment vertical="center"/>
    </xf>
    <xf numFmtId="38" fontId="10" fillId="0" borderId="32" xfId="1" applyFont="1" applyFill="1" applyBorder="1" applyAlignment="1">
      <alignment vertical="center"/>
    </xf>
    <xf numFmtId="38" fontId="10" fillId="0" borderId="14" xfId="1" applyFont="1" applyFill="1" applyBorder="1" applyAlignment="1">
      <alignment horizontal="right" vertical="center"/>
    </xf>
    <xf numFmtId="38" fontId="10" fillId="0" borderId="16" xfId="1" applyFont="1" applyFill="1" applyBorder="1" applyAlignment="1">
      <alignment horizontal="right" vertical="center"/>
    </xf>
    <xf numFmtId="38" fontId="10" fillId="0" borderId="17" xfId="1" applyFont="1" applyFill="1" applyBorder="1" applyAlignment="1">
      <alignment horizontal="right" vertical="center"/>
    </xf>
    <xf numFmtId="38" fontId="10" fillId="0" borderId="13" xfId="1" applyFont="1" applyFill="1" applyBorder="1" applyAlignment="1">
      <alignment horizontal="right" vertical="center"/>
    </xf>
    <xf numFmtId="38" fontId="10" fillId="0" borderId="31" xfId="1" applyFont="1" applyFill="1" applyBorder="1" applyAlignment="1">
      <alignment horizontal="right" vertical="center"/>
    </xf>
    <xf numFmtId="38" fontId="10" fillId="0" borderId="32" xfId="1" applyFont="1" applyFill="1" applyBorder="1" applyAlignment="1">
      <alignment horizontal="right" vertical="center"/>
    </xf>
    <xf numFmtId="38" fontId="10" fillId="0" borderId="1" xfId="1" applyFont="1" applyFill="1" applyBorder="1" applyAlignment="1">
      <alignment horizontal="center" vertical="center"/>
    </xf>
    <xf numFmtId="38" fontId="10" fillId="0" borderId="9" xfId="1" applyFont="1" applyFill="1" applyBorder="1" applyAlignment="1">
      <alignment horizontal="center" vertical="center"/>
    </xf>
    <xf numFmtId="38" fontId="10" fillId="0" borderId="3" xfId="1" applyFont="1" applyFill="1" applyBorder="1" applyAlignment="1">
      <alignment horizontal="center" vertical="center"/>
    </xf>
    <xf numFmtId="0" fontId="10" fillId="0" borderId="9" xfId="0" applyFont="1" applyBorder="1" applyAlignment="1">
      <alignment horizontal="left" vertical="center" wrapText="1"/>
    </xf>
    <xf numFmtId="0" fontId="10" fillId="0" borderId="3" xfId="0" applyFont="1" applyBorder="1" applyAlignment="1">
      <alignment horizontal="left" vertical="center" wrapText="1"/>
    </xf>
    <xf numFmtId="38" fontId="10" fillId="0" borderId="4" xfId="1" applyFont="1" applyFill="1" applyBorder="1" applyAlignment="1">
      <alignment horizontal="right" vertical="center"/>
    </xf>
    <xf numFmtId="38" fontId="10" fillId="0" borderId="1" xfId="1" applyFont="1" applyBorder="1" applyAlignment="1">
      <alignment horizontal="right" vertical="center"/>
    </xf>
    <xf numFmtId="38" fontId="10" fillId="0" borderId="9" xfId="1" applyFont="1" applyBorder="1" applyAlignment="1">
      <alignment horizontal="right" vertical="center"/>
    </xf>
    <xf numFmtId="38" fontId="10" fillId="0" borderId="3" xfId="1" applyFont="1" applyBorder="1" applyAlignment="1">
      <alignment horizontal="right" vertical="center"/>
    </xf>
    <xf numFmtId="38" fontId="10" fillId="0" borderId="1" xfId="1" applyFont="1" applyFill="1" applyBorder="1" applyAlignment="1">
      <alignment horizontal="right" vertical="center"/>
    </xf>
    <xf numFmtId="38" fontId="10" fillId="0" borderId="9" xfId="1" applyFont="1" applyFill="1" applyBorder="1" applyAlignment="1">
      <alignment horizontal="right" vertical="center"/>
    </xf>
    <xf numFmtId="38" fontId="10" fillId="0" borderId="3" xfId="1" applyFont="1" applyFill="1" applyBorder="1" applyAlignment="1">
      <alignment horizontal="right" vertical="center"/>
    </xf>
    <xf numFmtId="38" fontId="10" fillId="0" borderId="12" xfId="1" applyFont="1" applyFill="1" applyBorder="1" applyAlignment="1">
      <alignment horizontal="center" vertical="center"/>
    </xf>
    <xf numFmtId="38" fontId="10" fillId="0" borderId="8" xfId="1" applyFont="1" applyFill="1" applyBorder="1" applyAlignment="1">
      <alignment horizontal="center" vertical="center"/>
    </xf>
    <xf numFmtId="38" fontId="10" fillId="0" borderId="26" xfId="1" applyFont="1" applyFill="1" applyBorder="1" applyAlignment="1">
      <alignment horizontal="center" vertical="center"/>
    </xf>
    <xf numFmtId="3" fontId="10" fillId="0" borderId="1" xfId="1" applyNumberFormat="1" applyFont="1" applyFill="1" applyBorder="1" applyAlignment="1">
      <alignment horizontal="center" vertical="center"/>
    </xf>
    <xf numFmtId="3" fontId="10" fillId="0" borderId="9" xfId="1" applyNumberFormat="1" applyFont="1" applyFill="1" applyBorder="1" applyAlignment="1">
      <alignment horizontal="center" vertical="center"/>
    </xf>
    <xf numFmtId="3" fontId="10" fillId="0" borderId="3" xfId="1" applyNumberFormat="1" applyFont="1" applyFill="1" applyBorder="1" applyAlignment="1">
      <alignment horizontal="center" vertical="center"/>
    </xf>
    <xf numFmtId="38" fontId="10" fillId="0" borderId="12" xfId="1" applyFont="1" applyBorder="1" applyAlignment="1">
      <alignment horizontal="right" vertical="center"/>
    </xf>
    <xf numFmtId="38" fontId="10" fillId="0" borderId="8" xfId="1" applyFont="1" applyBorder="1" applyAlignment="1">
      <alignment horizontal="right" vertical="center"/>
    </xf>
    <xf numFmtId="38" fontId="10" fillId="0" borderId="26" xfId="1" applyFont="1" applyBorder="1" applyAlignment="1">
      <alignment horizontal="right" vertical="center"/>
    </xf>
    <xf numFmtId="38" fontId="10" fillId="0" borderId="12" xfId="1" applyFont="1" applyFill="1" applyBorder="1" applyAlignment="1">
      <alignment horizontal="right" vertical="center"/>
    </xf>
    <xf numFmtId="38" fontId="10" fillId="0" borderId="8" xfId="1" applyFont="1" applyFill="1" applyBorder="1" applyAlignment="1">
      <alignment horizontal="right" vertical="center"/>
    </xf>
    <xf numFmtId="38" fontId="10" fillId="0" borderId="26" xfId="1" applyFont="1" applyFill="1" applyBorder="1" applyAlignment="1">
      <alignment horizontal="right" vertical="center"/>
    </xf>
    <xf numFmtId="38" fontId="10" fillId="0" borderId="4" xfId="1" applyFont="1" applyBorder="1" applyAlignment="1">
      <alignment horizontal="right" vertical="center"/>
    </xf>
    <xf numFmtId="0" fontId="7" fillId="0" borderId="0" xfId="0" applyFont="1" applyAlignment="1">
      <alignment horizontal="left"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176" fontId="10" fillId="0" borderId="9" xfId="0" applyNumberFormat="1" applyFont="1" applyBorder="1" applyAlignment="1">
      <alignment horizontal="center" vertical="center"/>
    </xf>
    <xf numFmtId="176" fontId="10" fillId="0" borderId="3"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7" fillId="0" borderId="21" xfId="0" applyNumberFormat="1" applyFont="1" applyBorder="1" applyAlignment="1">
      <alignment horizontal="center" vertical="center"/>
    </xf>
    <xf numFmtId="176" fontId="7" fillId="0" borderId="22" xfId="0" applyNumberFormat="1" applyFont="1" applyBorder="1" applyAlignment="1">
      <alignment horizontal="center" vertical="center"/>
    </xf>
    <xf numFmtId="0" fontId="21" fillId="0" borderId="4" xfId="0" applyFont="1" applyBorder="1" applyAlignment="1">
      <alignment horizontal="center" vertical="center" textRotation="255" wrapText="1"/>
    </xf>
    <xf numFmtId="176" fontId="10" fillId="0" borderId="23" xfId="0" applyNumberFormat="1" applyFont="1" applyBorder="1" applyAlignment="1">
      <alignment horizontal="center" vertical="center" wrapText="1"/>
    </xf>
    <xf numFmtId="176" fontId="10" fillId="0" borderId="21" xfId="0" applyNumberFormat="1" applyFont="1" applyBorder="1" applyAlignment="1">
      <alignment horizontal="center" vertical="center" wrapText="1"/>
    </xf>
    <xf numFmtId="176" fontId="10" fillId="0" borderId="22" xfId="0" applyNumberFormat="1" applyFont="1" applyBorder="1" applyAlignment="1">
      <alignment horizontal="center" vertical="center" wrapText="1"/>
    </xf>
    <xf numFmtId="176" fontId="10" fillId="0" borderId="14" xfId="0" applyNumberFormat="1" applyFont="1" applyBorder="1" applyAlignment="1">
      <alignment horizontal="center" vertical="center" wrapText="1"/>
    </xf>
    <xf numFmtId="176" fontId="10" fillId="0" borderId="16" xfId="0" applyNumberFormat="1" applyFont="1" applyBorder="1" applyAlignment="1">
      <alignment horizontal="center" vertical="center" wrapText="1"/>
    </xf>
    <xf numFmtId="176" fontId="10" fillId="0" borderId="17" xfId="0" applyNumberFormat="1"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6" xfId="0" applyFont="1" applyBorder="1" applyAlignment="1">
      <alignment horizontal="center" vertical="center" wrapText="1"/>
    </xf>
    <xf numFmtId="176" fontId="10" fillId="0" borderId="21" xfId="0" applyNumberFormat="1" applyFont="1" applyBorder="1" applyAlignment="1">
      <alignment horizontal="center" vertical="center"/>
    </xf>
    <xf numFmtId="176" fontId="10" fillId="0" borderId="22" xfId="0" applyNumberFormat="1" applyFont="1" applyBorder="1" applyAlignment="1">
      <alignment horizontal="center" vertical="center"/>
    </xf>
    <xf numFmtId="176" fontId="10" fillId="0" borderId="0" xfId="0" applyNumberFormat="1" applyFont="1" applyBorder="1" applyAlignment="1">
      <alignment horizontal="center" vertical="center"/>
    </xf>
    <xf numFmtId="176" fontId="10" fillId="0" borderId="6" xfId="0" applyNumberFormat="1" applyFont="1" applyBorder="1" applyAlignment="1">
      <alignment horizontal="center" vertical="center"/>
    </xf>
    <xf numFmtId="176" fontId="10" fillId="0" borderId="23" xfId="0" applyNumberFormat="1" applyFont="1" applyBorder="1" applyAlignment="1">
      <alignment horizontal="center" vertical="center" wrapText="1" shrinkToFit="1"/>
    </xf>
    <xf numFmtId="176" fontId="10" fillId="0" borderId="21" xfId="0" applyNumberFormat="1" applyFont="1" applyBorder="1" applyAlignment="1">
      <alignment horizontal="center" vertical="center" wrapText="1" shrinkToFit="1"/>
    </xf>
    <xf numFmtId="176" fontId="10" fillId="0" borderId="10" xfId="0" applyNumberFormat="1" applyFont="1" applyBorder="1" applyAlignment="1">
      <alignment horizontal="center" vertical="center" wrapText="1" shrinkToFit="1"/>
    </xf>
    <xf numFmtId="176" fontId="10" fillId="0" borderId="0" xfId="0" applyNumberFormat="1" applyFont="1" applyBorder="1" applyAlignment="1">
      <alignment horizontal="center" vertical="center" wrapText="1" shrinkToFit="1"/>
    </xf>
    <xf numFmtId="176" fontId="10" fillId="0" borderId="4" xfId="0" applyNumberFormat="1" applyFont="1" applyBorder="1" applyAlignment="1">
      <alignment horizontal="center" vertical="center" wrapText="1"/>
    </xf>
    <xf numFmtId="176" fontId="10" fillId="0" borderId="24" xfId="0" applyNumberFormat="1" applyFont="1" applyBorder="1" applyAlignment="1">
      <alignment horizontal="center" vertical="center" wrapText="1"/>
    </xf>
    <xf numFmtId="176" fontId="33" fillId="0" borderId="4" xfId="0" applyNumberFormat="1" applyFont="1" applyBorder="1" applyAlignment="1">
      <alignment horizontal="center" vertical="center"/>
    </xf>
    <xf numFmtId="176" fontId="11" fillId="0" borderId="1" xfId="0" applyNumberFormat="1" applyFont="1" applyBorder="1" applyAlignment="1">
      <alignment horizontal="center" vertical="center" wrapText="1"/>
    </xf>
    <xf numFmtId="0" fontId="34" fillId="0" borderId="9" xfId="0" applyFont="1" applyBorder="1">
      <alignment vertical="center"/>
    </xf>
    <xf numFmtId="0" fontId="34" fillId="0" borderId="3" xfId="0" applyFont="1" applyBorder="1">
      <alignment vertical="center"/>
    </xf>
    <xf numFmtId="0" fontId="11" fillId="0" borderId="4" xfId="0" applyFont="1" applyBorder="1" applyAlignment="1">
      <alignment horizontal="center" vertical="center" wrapText="1"/>
    </xf>
    <xf numFmtId="176" fontId="10" fillId="0" borderId="1" xfId="0" applyNumberFormat="1" applyFont="1" applyBorder="1" applyAlignment="1">
      <alignment horizontal="center" vertical="center" wrapText="1"/>
    </xf>
    <xf numFmtId="176" fontId="10" fillId="0" borderId="9" xfId="0" applyNumberFormat="1" applyFont="1" applyBorder="1" applyAlignment="1">
      <alignment horizontal="center" vertical="center" wrapText="1"/>
    </xf>
    <xf numFmtId="176" fontId="10" fillId="0" borderId="3" xfId="0" applyNumberFormat="1" applyFont="1" applyBorder="1" applyAlignment="1">
      <alignment horizontal="center" vertical="center" wrapText="1"/>
    </xf>
    <xf numFmtId="0" fontId="31" fillId="0" borderId="16" xfId="0" applyFont="1" applyBorder="1" applyAlignment="1">
      <alignment horizontal="left" vertical="center"/>
    </xf>
    <xf numFmtId="0" fontId="7" fillId="0" borderId="4" xfId="0" applyFont="1" applyBorder="1" applyAlignment="1">
      <alignment horizontal="left" vertical="center"/>
    </xf>
    <xf numFmtId="0" fontId="32" fillId="0" borderId="15" xfId="0" applyFont="1" applyBorder="1" applyAlignment="1">
      <alignment horizontal="left" vertical="center"/>
    </xf>
    <xf numFmtId="0" fontId="32" fillId="0" borderId="7" xfId="0" applyFont="1" applyBorder="1" applyAlignment="1">
      <alignment horizontal="center" vertical="center"/>
    </xf>
    <xf numFmtId="0" fontId="7" fillId="0" borderId="15" xfId="0" applyFont="1" applyBorder="1" applyAlignment="1">
      <alignment horizontal="left"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16" xfId="0" applyFont="1" applyBorder="1" applyAlignment="1">
      <alignment horizontal="left" vertical="center"/>
    </xf>
    <xf numFmtId="176" fontId="7" fillId="0" borderId="16" xfId="0" applyNumberFormat="1" applyFont="1" applyBorder="1" applyAlignment="1">
      <alignment horizontal="right" vertical="center"/>
    </xf>
    <xf numFmtId="58" fontId="7" fillId="0" borderId="0" xfId="0" applyNumberFormat="1" applyFont="1" applyAlignment="1">
      <alignment horizontal="righ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177" fontId="10" fillId="0" borderId="15" xfId="0" applyNumberFormat="1" applyFont="1" applyBorder="1" applyAlignment="1">
      <alignment horizontal="center" vertical="center" shrinkToFit="1"/>
    </xf>
    <xf numFmtId="176" fontId="7" fillId="0" borderId="9" xfId="0" applyNumberFormat="1" applyFont="1" applyBorder="1" applyAlignment="1">
      <alignment horizontal="left" vertical="center"/>
    </xf>
    <xf numFmtId="176" fontId="7" fillId="0" borderId="9" xfId="0" applyNumberFormat="1" applyFont="1" applyBorder="1" applyAlignment="1">
      <alignment horizontal="right" vertical="center"/>
    </xf>
    <xf numFmtId="176" fontId="7" fillId="0" borderId="16" xfId="0" applyNumberFormat="1" applyFont="1" applyBorder="1">
      <alignment vertical="center"/>
    </xf>
    <xf numFmtId="0" fontId="7" fillId="0" borderId="0" xfId="0" applyFont="1" applyAlignment="1">
      <alignment horizontal="left" vertical="center" wrapText="1"/>
    </xf>
    <xf numFmtId="176" fontId="11" fillId="0" borderId="4" xfId="0" applyNumberFormat="1" applyFont="1" applyBorder="1" applyAlignment="1">
      <alignment horizontal="center" vertical="center" wrapText="1"/>
    </xf>
    <xf numFmtId="176" fontId="11" fillId="0" borderId="24" xfId="0" applyNumberFormat="1" applyFont="1" applyBorder="1" applyAlignment="1">
      <alignment horizontal="center" vertical="center" wrapText="1"/>
    </xf>
    <xf numFmtId="176" fontId="11" fillId="0" borderId="23" xfId="0" applyNumberFormat="1" applyFont="1" applyBorder="1" applyAlignment="1">
      <alignment horizontal="center" vertical="center" wrapText="1"/>
    </xf>
    <xf numFmtId="176" fontId="35" fillId="0" borderId="4" xfId="0" applyNumberFormat="1" applyFont="1" applyBorder="1" applyAlignment="1">
      <alignment horizontal="center" vertical="center"/>
    </xf>
    <xf numFmtId="176" fontId="11" fillId="0" borderId="4" xfId="0" applyNumberFormat="1" applyFont="1" applyBorder="1" applyAlignment="1">
      <alignment horizontal="center" vertical="center"/>
    </xf>
    <xf numFmtId="0" fontId="36" fillId="0" borderId="9" xfId="0" applyFont="1" applyBorder="1">
      <alignment vertical="center"/>
    </xf>
    <xf numFmtId="0" fontId="36" fillId="0" borderId="3" xfId="0" applyFont="1" applyBorder="1">
      <alignment vertical="center"/>
    </xf>
    <xf numFmtId="176" fontId="11" fillId="0" borderId="9" xfId="0" applyNumberFormat="1" applyFont="1" applyBorder="1" applyAlignment="1">
      <alignment horizontal="center" vertical="center" wrapText="1"/>
    </xf>
    <xf numFmtId="176" fontId="11" fillId="0" borderId="3" xfId="0" applyNumberFormat="1" applyFont="1" applyBorder="1" applyAlignment="1">
      <alignment horizontal="center" vertical="center" wrapText="1"/>
    </xf>
    <xf numFmtId="176" fontId="21" fillId="0" borderId="23" xfId="0" applyNumberFormat="1" applyFont="1" applyBorder="1" applyAlignment="1">
      <alignment horizontal="center" vertical="center" wrapText="1"/>
    </xf>
    <xf numFmtId="176" fontId="21" fillId="0" borderId="21" xfId="0" applyNumberFormat="1" applyFont="1" applyBorder="1" applyAlignment="1">
      <alignment horizontal="center" vertical="center" wrapText="1"/>
    </xf>
    <xf numFmtId="176" fontId="21" fillId="0" borderId="22" xfId="0" applyNumberFormat="1" applyFont="1" applyBorder="1" applyAlignment="1">
      <alignment horizontal="center" vertical="center" wrapText="1"/>
    </xf>
    <xf numFmtId="176" fontId="21" fillId="0" borderId="14" xfId="0" applyNumberFormat="1" applyFont="1" applyBorder="1" applyAlignment="1">
      <alignment horizontal="center" vertical="center" wrapText="1"/>
    </xf>
    <xf numFmtId="176" fontId="21" fillId="0" borderId="16" xfId="0" applyNumberFormat="1" applyFont="1" applyBorder="1" applyAlignment="1">
      <alignment horizontal="center" vertical="center" wrapText="1"/>
    </xf>
    <xf numFmtId="176" fontId="21" fillId="0" borderId="17" xfId="0" applyNumberFormat="1"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6" xfId="0" applyFont="1" applyBorder="1" applyAlignment="1">
      <alignment horizontal="center" vertical="center" wrapText="1"/>
    </xf>
    <xf numFmtId="176" fontId="11" fillId="0" borderId="21" xfId="0" applyNumberFormat="1" applyFont="1" applyBorder="1" applyAlignment="1">
      <alignment horizontal="center" vertical="center" wrapText="1"/>
    </xf>
    <xf numFmtId="176" fontId="11" fillId="0" borderId="22" xfId="0" applyNumberFormat="1" applyFont="1" applyBorder="1" applyAlignment="1">
      <alignment horizontal="center" vertical="center" wrapText="1"/>
    </xf>
    <xf numFmtId="176" fontId="11" fillId="0" borderId="14" xfId="0" applyNumberFormat="1" applyFont="1" applyBorder="1" applyAlignment="1">
      <alignment horizontal="center" vertical="center" wrapText="1"/>
    </xf>
    <xf numFmtId="176" fontId="11" fillId="0" borderId="16" xfId="0" applyNumberFormat="1" applyFont="1" applyBorder="1" applyAlignment="1">
      <alignment horizontal="center" vertical="center" wrapText="1"/>
    </xf>
    <xf numFmtId="176" fontId="11" fillId="0" borderId="17" xfId="0" applyNumberFormat="1" applyFont="1" applyBorder="1" applyAlignment="1">
      <alignment horizontal="center" vertical="center" wrapText="1"/>
    </xf>
    <xf numFmtId="176" fontId="11" fillId="0" borderId="23" xfId="0" applyNumberFormat="1" applyFont="1" applyBorder="1" applyAlignment="1">
      <alignment horizontal="center" vertical="center" wrapText="1" shrinkToFit="1"/>
    </xf>
    <xf numFmtId="176" fontId="11" fillId="0" borderId="21" xfId="0" applyNumberFormat="1" applyFont="1" applyBorder="1" applyAlignment="1">
      <alignment horizontal="center" vertical="center" wrapText="1" shrinkToFit="1"/>
    </xf>
    <xf numFmtId="176" fontId="11" fillId="0" borderId="10" xfId="0" applyNumberFormat="1" applyFont="1" applyBorder="1" applyAlignment="1">
      <alignment horizontal="center" vertical="center" wrapText="1" shrinkToFit="1"/>
    </xf>
    <xf numFmtId="176" fontId="11" fillId="0" borderId="0" xfId="0" applyNumberFormat="1" applyFont="1" applyBorder="1" applyAlignment="1">
      <alignment horizontal="center" vertical="center" wrapText="1" shrinkToFit="1"/>
    </xf>
    <xf numFmtId="176" fontId="10" fillId="0" borderId="1" xfId="0" applyNumberFormat="1" applyFont="1" applyBorder="1" applyAlignment="1">
      <alignment horizontal="center" vertical="center"/>
    </xf>
    <xf numFmtId="176" fontId="11" fillId="0" borderId="21" xfId="0" applyNumberFormat="1" applyFont="1" applyBorder="1" applyAlignment="1">
      <alignment horizontal="center" vertical="center"/>
    </xf>
    <xf numFmtId="176" fontId="11" fillId="0" borderId="22" xfId="0" applyNumberFormat="1" applyFont="1" applyBorder="1" applyAlignment="1">
      <alignment horizontal="center" vertical="center"/>
    </xf>
    <xf numFmtId="176" fontId="11" fillId="0" borderId="0" xfId="0" applyNumberFormat="1" applyFont="1" applyBorder="1" applyAlignment="1">
      <alignment horizontal="center" vertical="center"/>
    </xf>
    <xf numFmtId="176" fontId="11" fillId="0" borderId="6" xfId="0" applyNumberFormat="1" applyFont="1" applyBorder="1" applyAlignment="1">
      <alignment horizontal="center" vertical="center"/>
    </xf>
    <xf numFmtId="176" fontId="11" fillId="0" borderId="23" xfId="0" applyNumberFormat="1" applyFont="1" applyBorder="1" applyAlignment="1">
      <alignment horizontal="center" vertical="center"/>
    </xf>
    <xf numFmtId="176" fontId="11" fillId="0" borderId="14" xfId="0" applyNumberFormat="1" applyFont="1" applyBorder="1" applyAlignment="1">
      <alignment horizontal="center" vertical="center"/>
    </xf>
    <xf numFmtId="176" fontId="11" fillId="0" borderId="16" xfId="0" applyNumberFormat="1" applyFont="1" applyBorder="1" applyAlignment="1">
      <alignment horizontal="center" vertical="center"/>
    </xf>
    <xf numFmtId="176" fontId="11" fillId="0" borderId="17" xfId="0" applyNumberFormat="1" applyFont="1" applyBorder="1" applyAlignment="1">
      <alignment horizontal="center" vertical="center"/>
    </xf>
    <xf numFmtId="38" fontId="10" fillId="0" borderId="1" xfId="1" applyFont="1" applyFill="1" applyBorder="1" applyAlignment="1">
      <alignment horizontal="center" vertical="center" shrinkToFit="1"/>
    </xf>
    <xf numFmtId="38" fontId="10" fillId="0" borderId="9" xfId="1" applyFont="1" applyFill="1" applyBorder="1" applyAlignment="1">
      <alignment horizontal="center" vertical="center" shrinkToFit="1"/>
    </xf>
    <xf numFmtId="38" fontId="10" fillId="0" borderId="3" xfId="1" applyFont="1" applyFill="1" applyBorder="1" applyAlignment="1">
      <alignment horizontal="center" vertical="center" shrinkToFit="1"/>
    </xf>
    <xf numFmtId="3" fontId="10" fillId="0" borderId="1" xfId="1" applyNumberFormat="1" applyFont="1" applyFill="1" applyBorder="1" applyAlignment="1">
      <alignment horizontal="center" vertical="center" shrinkToFit="1"/>
    </xf>
    <xf numFmtId="3" fontId="10" fillId="0" borderId="9" xfId="1" applyNumberFormat="1" applyFont="1" applyFill="1" applyBorder="1" applyAlignment="1">
      <alignment horizontal="center" vertical="center" shrinkToFit="1"/>
    </xf>
    <xf numFmtId="3" fontId="10" fillId="0" borderId="3" xfId="1" applyNumberFormat="1" applyFont="1" applyFill="1" applyBorder="1" applyAlignment="1">
      <alignment horizontal="center" vertical="center" shrinkToFit="1"/>
    </xf>
    <xf numFmtId="38" fontId="10" fillId="0" borderId="4" xfId="1" applyFont="1" applyFill="1" applyBorder="1" applyAlignment="1">
      <alignment horizontal="right" vertical="center" shrinkToFit="1"/>
    </xf>
    <xf numFmtId="38" fontId="10" fillId="0" borderId="1" xfId="1" applyFont="1" applyBorder="1" applyAlignment="1">
      <alignment horizontal="right" vertical="center" shrinkToFit="1"/>
    </xf>
    <xf numFmtId="38" fontId="10" fillId="0" borderId="9" xfId="1" applyFont="1" applyBorder="1" applyAlignment="1">
      <alignment horizontal="right" vertical="center" shrinkToFit="1"/>
    </xf>
    <xf numFmtId="38" fontId="10" fillId="0" borderId="3" xfId="1" applyFont="1" applyBorder="1" applyAlignment="1">
      <alignment horizontal="right" vertical="center" shrinkToFit="1"/>
    </xf>
    <xf numFmtId="38" fontId="10" fillId="0" borderId="1" xfId="1" applyFont="1" applyFill="1" applyBorder="1" applyAlignment="1">
      <alignment horizontal="right" vertical="center" shrinkToFit="1"/>
    </xf>
    <xf numFmtId="38" fontId="10" fillId="0" borderId="9" xfId="1" applyFont="1" applyFill="1" applyBorder="1" applyAlignment="1">
      <alignment horizontal="right" vertical="center" shrinkToFit="1"/>
    </xf>
    <xf numFmtId="38" fontId="10" fillId="0" borderId="3" xfId="1" applyFont="1" applyFill="1" applyBorder="1" applyAlignment="1">
      <alignment horizontal="right" vertical="center" shrinkToFit="1"/>
    </xf>
    <xf numFmtId="38" fontId="10" fillId="0" borderId="4" xfId="1" applyFont="1" applyBorder="1" applyAlignment="1">
      <alignment horizontal="right" vertical="center" shrinkToFit="1"/>
    </xf>
    <xf numFmtId="38" fontId="10" fillId="0" borderId="12" xfId="1" applyFont="1" applyBorder="1" applyAlignment="1">
      <alignment horizontal="right" vertical="center" shrinkToFit="1"/>
    </xf>
    <xf numFmtId="38" fontId="10" fillId="0" borderId="8" xfId="1" applyFont="1" applyBorder="1" applyAlignment="1">
      <alignment horizontal="right" vertical="center" shrinkToFit="1"/>
    </xf>
    <xf numFmtId="38" fontId="10" fillId="0" borderId="26" xfId="1" applyFont="1" applyBorder="1" applyAlignment="1">
      <alignment horizontal="right" vertical="center" shrinkToFit="1"/>
    </xf>
    <xf numFmtId="38" fontId="10" fillId="0" borderId="12" xfId="1" applyFont="1" applyFill="1" applyBorder="1" applyAlignment="1">
      <alignment horizontal="right" vertical="center" shrinkToFit="1"/>
    </xf>
    <xf numFmtId="38" fontId="10" fillId="0" borderId="8" xfId="1" applyFont="1" applyFill="1" applyBorder="1" applyAlignment="1">
      <alignment horizontal="right" vertical="center" shrinkToFit="1"/>
    </xf>
    <xf numFmtId="38" fontId="10" fillId="0" borderId="26" xfId="1" applyFont="1" applyFill="1" applyBorder="1" applyAlignment="1">
      <alignment horizontal="right" vertical="center" shrinkToFit="1"/>
    </xf>
    <xf numFmtId="38" fontId="10" fillId="0" borderId="12" xfId="1" applyFont="1" applyFill="1" applyBorder="1" applyAlignment="1">
      <alignment horizontal="center" vertical="center" shrinkToFit="1"/>
    </xf>
    <xf numFmtId="38" fontId="10" fillId="0" borderId="8" xfId="1" applyFont="1" applyFill="1" applyBorder="1" applyAlignment="1">
      <alignment horizontal="center" vertical="center" shrinkToFit="1"/>
    </xf>
    <xf numFmtId="38" fontId="10" fillId="0" borderId="26" xfId="1" applyFont="1" applyFill="1" applyBorder="1" applyAlignment="1">
      <alignment horizontal="center" vertical="center" shrinkToFit="1"/>
    </xf>
    <xf numFmtId="38" fontId="10" fillId="0" borderId="27" xfId="1" applyFont="1" applyBorder="1" applyAlignment="1">
      <alignment horizontal="right" vertical="center" shrinkToFit="1"/>
    </xf>
    <xf numFmtId="38" fontId="10" fillId="0" borderId="28" xfId="1" applyFont="1" applyBorder="1" applyAlignment="1">
      <alignment horizontal="right" vertical="center" shrinkToFit="1"/>
    </xf>
    <xf numFmtId="38" fontId="10" fillId="0" borderId="29" xfId="1" applyFont="1" applyBorder="1" applyAlignment="1">
      <alignment horizontal="right" vertical="center" shrinkToFit="1"/>
    </xf>
    <xf numFmtId="3" fontId="10" fillId="0" borderId="12" xfId="1" applyNumberFormat="1" applyFont="1" applyFill="1" applyBorder="1" applyAlignment="1">
      <alignment horizontal="right" vertical="center" shrinkToFit="1"/>
    </xf>
    <xf numFmtId="3" fontId="10" fillId="0" borderId="8" xfId="1" applyNumberFormat="1" applyFont="1" applyFill="1" applyBorder="1" applyAlignment="1">
      <alignment horizontal="right" vertical="center" shrinkToFit="1"/>
    </xf>
    <xf numFmtId="3" fontId="10" fillId="0" borderId="26" xfId="1" applyNumberFormat="1" applyFont="1" applyFill="1" applyBorder="1" applyAlignment="1">
      <alignment horizontal="right" vertical="center" shrinkToFit="1"/>
    </xf>
    <xf numFmtId="3" fontId="10" fillId="0" borderId="37" xfId="1" applyNumberFormat="1" applyFont="1" applyFill="1" applyBorder="1" applyAlignment="1">
      <alignment horizontal="right" vertical="center" shrinkToFit="1"/>
    </xf>
    <xf numFmtId="3" fontId="10" fillId="0" borderId="38" xfId="1" applyNumberFormat="1" applyFont="1" applyFill="1" applyBorder="1" applyAlignment="1">
      <alignment horizontal="right" vertical="center" shrinkToFit="1"/>
    </xf>
    <xf numFmtId="3" fontId="10" fillId="0" borderId="39" xfId="1" applyNumberFormat="1" applyFont="1" applyFill="1" applyBorder="1" applyAlignment="1">
      <alignment horizontal="right" vertical="center" shrinkToFit="1"/>
    </xf>
    <xf numFmtId="38" fontId="10" fillId="0" borderId="37" xfId="1" applyFont="1" applyBorder="1" applyAlignment="1">
      <alignment horizontal="right" vertical="center" shrinkToFit="1"/>
    </xf>
    <xf numFmtId="38" fontId="10" fillId="0" borderId="38" xfId="1" applyFont="1" applyBorder="1" applyAlignment="1">
      <alignment horizontal="right" vertical="center" shrinkToFit="1"/>
    </xf>
    <xf numFmtId="38" fontId="10" fillId="0" borderId="39" xfId="1" applyFont="1" applyBorder="1" applyAlignment="1">
      <alignment horizontal="right" vertical="center" shrinkToFit="1"/>
    </xf>
    <xf numFmtId="3" fontId="10" fillId="0" borderId="34" xfId="1" applyNumberFormat="1" applyFont="1" applyBorder="1" applyAlignment="1">
      <alignment horizontal="right" vertical="center" shrinkToFit="1"/>
    </xf>
    <xf numFmtId="3" fontId="10" fillId="0" borderId="35" xfId="1" applyNumberFormat="1" applyFont="1" applyBorder="1" applyAlignment="1">
      <alignment horizontal="right" vertical="center" shrinkToFit="1"/>
    </xf>
    <xf numFmtId="3" fontId="10" fillId="0" borderId="36" xfId="1" applyNumberFormat="1" applyFont="1" applyBorder="1" applyAlignment="1">
      <alignment horizontal="right" vertical="center" shrinkToFit="1"/>
    </xf>
    <xf numFmtId="38" fontId="10" fillId="0" borderId="13" xfId="1" applyFont="1" applyFill="1" applyBorder="1" applyAlignment="1">
      <alignment vertical="center" shrinkToFit="1"/>
    </xf>
    <xf numFmtId="38" fontId="10" fillId="0" borderId="31" xfId="1" applyFont="1" applyFill="1" applyBorder="1" applyAlignment="1">
      <alignment vertical="center" shrinkToFit="1"/>
    </xf>
    <xf numFmtId="38" fontId="10" fillId="0" borderId="32" xfId="1" applyFont="1" applyFill="1" applyBorder="1" applyAlignment="1">
      <alignment vertical="center" shrinkToFit="1"/>
    </xf>
    <xf numFmtId="38" fontId="10" fillId="0" borderId="14" xfId="1" applyFont="1" applyFill="1" applyBorder="1" applyAlignment="1">
      <alignment horizontal="right" vertical="center" shrinkToFit="1"/>
    </xf>
    <xf numFmtId="38" fontId="10" fillId="0" borderId="16" xfId="1" applyFont="1" applyFill="1" applyBorder="1" applyAlignment="1">
      <alignment horizontal="right" vertical="center" shrinkToFit="1"/>
    </xf>
    <xf numFmtId="38" fontId="10" fillId="0" borderId="17" xfId="1" applyFont="1" applyFill="1" applyBorder="1" applyAlignment="1">
      <alignment horizontal="right" vertical="center" shrinkToFit="1"/>
    </xf>
    <xf numFmtId="38" fontId="10" fillId="0" borderId="13" xfId="1" applyFont="1" applyFill="1" applyBorder="1" applyAlignment="1">
      <alignment horizontal="right" vertical="center" shrinkToFit="1"/>
    </xf>
    <xf numFmtId="38" fontId="10" fillId="0" borderId="31" xfId="1" applyFont="1" applyFill="1" applyBorder="1" applyAlignment="1">
      <alignment horizontal="right" vertical="center" shrinkToFit="1"/>
    </xf>
    <xf numFmtId="38" fontId="10" fillId="0" borderId="32" xfId="1" applyFont="1" applyFill="1" applyBorder="1" applyAlignment="1">
      <alignment horizontal="right" vertical="center" shrinkToFit="1"/>
    </xf>
    <xf numFmtId="38" fontId="10" fillId="0" borderId="13" xfId="1" applyFont="1" applyFill="1" applyBorder="1" applyAlignment="1">
      <alignment horizontal="center" vertical="center" shrinkToFit="1"/>
    </xf>
    <xf numFmtId="38" fontId="10" fillId="0" borderId="31" xfId="1" applyFont="1" applyFill="1" applyBorder="1" applyAlignment="1">
      <alignment horizontal="center" vertical="center" shrinkToFit="1"/>
    </xf>
    <xf numFmtId="38" fontId="10" fillId="0" borderId="32" xfId="1" applyFont="1" applyFill="1" applyBorder="1" applyAlignment="1">
      <alignment horizontal="center" vertical="center" shrinkToFit="1"/>
    </xf>
    <xf numFmtId="176" fontId="7" fillId="0" borderId="15" xfId="0" applyNumberFormat="1" applyFont="1" applyBorder="1" applyAlignment="1">
      <alignment vertical="center" shrinkToFit="1"/>
    </xf>
    <xf numFmtId="176" fontId="7" fillId="0" borderId="33" xfId="0" applyNumberFormat="1" applyFont="1" applyBorder="1" applyAlignment="1">
      <alignment horizontal="right" vertical="center" shrinkToFit="1"/>
    </xf>
    <xf numFmtId="176" fontId="7" fillId="0" borderId="13" xfId="0" applyNumberFormat="1" applyFont="1" applyBorder="1" applyAlignment="1">
      <alignment horizontal="right" vertical="center" shrinkToFit="1"/>
    </xf>
    <xf numFmtId="176" fontId="7" fillId="0" borderId="31" xfId="0" applyNumberFormat="1" applyFont="1" applyBorder="1" applyAlignment="1">
      <alignment horizontal="right" vertical="center" shrinkToFit="1"/>
    </xf>
    <xf numFmtId="176" fontId="7" fillId="0" borderId="32" xfId="0" applyNumberFormat="1" applyFont="1" applyBorder="1" applyAlignment="1">
      <alignment horizontal="right" vertical="center" shrinkToFit="1"/>
    </xf>
    <xf numFmtId="176" fontId="7" fillId="0" borderId="4" xfId="0" applyNumberFormat="1" applyFont="1" applyBorder="1" applyAlignment="1">
      <alignment horizontal="right" vertical="center" shrinkToFit="1"/>
    </xf>
    <xf numFmtId="176" fontId="7" fillId="0" borderId="30" xfId="0" applyNumberFormat="1" applyFont="1" applyBorder="1" applyAlignment="1">
      <alignment horizontal="center" vertical="center" shrinkToFit="1"/>
    </xf>
    <xf numFmtId="176" fontId="7" fillId="0" borderId="7" xfId="0" applyNumberFormat="1" applyFont="1" applyBorder="1" applyAlignment="1">
      <alignment horizontal="right" vertical="center" shrinkToFit="1"/>
    </xf>
    <xf numFmtId="176" fontId="7" fillId="0" borderId="12" xfId="0" applyNumberFormat="1" applyFont="1" applyBorder="1" applyAlignment="1">
      <alignment horizontal="right" vertical="center" shrinkToFit="1"/>
    </xf>
    <xf numFmtId="176" fontId="7" fillId="0" borderId="8" xfId="0" applyNumberFormat="1" applyFont="1" applyBorder="1" applyAlignment="1">
      <alignment horizontal="right" vertical="center" shrinkToFit="1"/>
    </xf>
    <xf numFmtId="176" fontId="7" fillId="0" borderId="26" xfId="0" applyNumberFormat="1" applyFont="1" applyBorder="1" applyAlignment="1">
      <alignment horizontal="right" vertical="center" shrinkToFit="1"/>
    </xf>
    <xf numFmtId="176" fontId="21" fillId="0" borderId="10" xfId="0" applyNumberFormat="1" applyFont="1" applyBorder="1" applyAlignment="1">
      <alignment horizontal="center" vertical="center" wrapText="1"/>
    </xf>
    <xf numFmtId="176" fontId="21" fillId="0" borderId="0" xfId="0" applyNumberFormat="1" applyFont="1" applyBorder="1" applyAlignment="1">
      <alignment horizontal="center" vertical="center" wrapText="1"/>
    </xf>
    <xf numFmtId="176" fontId="21" fillId="0" borderId="6" xfId="0" applyNumberFormat="1" applyFont="1" applyBorder="1" applyAlignment="1">
      <alignment horizontal="center" vertical="center" wrapText="1"/>
    </xf>
    <xf numFmtId="176" fontId="11" fillId="0" borderId="10" xfId="0" applyNumberFormat="1" applyFont="1" applyBorder="1" applyAlignment="1">
      <alignment horizontal="center" vertical="center" wrapText="1"/>
    </xf>
    <xf numFmtId="176" fontId="11" fillId="0" borderId="0" xfId="0" applyNumberFormat="1" applyFont="1" applyBorder="1" applyAlignment="1">
      <alignment horizontal="center" vertical="center" wrapText="1"/>
    </xf>
    <xf numFmtId="176" fontId="35" fillId="0" borderId="23" xfId="0" applyNumberFormat="1" applyFont="1" applyBorder="1" applyAlignment="1">
      <alignment horizontal="center" vertical="center"/>
    </xf>
    <xf numFmtId="176" fontId="35" fillId="0" borderId="21" xfId="0" applyNumberFormat="1" applyFont="1" applyBorder="1" applyAlignment="1">
      <alignment horizontal="center" vertical="center"/>
    </xf>
    <xf numFmtId="176" fontId="35" fillId="0" borderId="22" xfId="0" applyNumberFormat="1" applyFont="1" applyBorder="1" applyAlignment="1">
      <alignment horizontal="center" vertical="center"/>
    </xf>
    <xf numFmtId="176" fontId="35" fillId="0" borderId="0" xfId="0" applyNumberFormat="1" applyFont="1" applyBorder="1" applyAlignment="1">
      <alignment horizontal="center" vertical="center"/>
    </xf>
    <xf numFmtId="176" fontId="35" fillId="0" borderId="6" xfId="0" applyNumberFormat="1" applyFont="1" applyBorder="1" applyAlignment="1">
      <alignment horizontal="center" vertical="center"/>
    </xf>
    <xf numFmtId="176" fontId="35" fillId="0" borderId="16" xfId="0" applyNumberFormat="1" applyFont="1" applyBorder="1" applyAlignment="1">
      <alignment horizontal="center" vertical="center"/>
    </xf>
    <xf numFmtId="176" fontId="35" fillId="0" borderId="17" xfId="0" applyNumberFormat="1" applyFont="1" applyBorder="1" applyAlignment="1">
      <alignment horizontal="center" vertical="center"/>
    </xf>
    <xf numFmtId="3" fontId="10" fillId="0" borderId="24" xfId="1" applyNumberFormat="1" applyFont="1" applyFill="1" applyBorder="1" applyAlignment="1">
      <alignment horizontal="center" vertical="center" shrinkToFit="1"/>
    </xf>
    <xf numFmtId="176" fontId="35" fillId="0" borderId="4" xfId="0" applyNumberFormat="1" applyFont="1" applyBorder="1" applyAlignment="1">
      <alignment horizontal="center" vertical="center" wrapText="1"/>
    </xf>
    <xf numFmtId="3" fontId="10" fillId="0" borderId="1" xfId="1" applyNumberFormat="1" applyFont="1" applyFill="1" applyBorder="1" applyAlignment="1">
      <alignment horizontal="right" vertical="center" shrinkToFit="1"/>
    </xf>
    <xf numFmtId="3" fontId="10" fillId="0" borderId="9" xfId="1" applyNumberFormat="1" applyFont="1" applyFill="1" applyBorder="1" applyAlignment="1">
      <alignment horizontal="right" vertical="center" shrinkToFit="1"/>
    </xf>
    <xf numFmtId="3" fontId="10" fillId="0" borderId="3" xfId="1" applyNumberFormat="1" applyFont="1" applyFill="1" applyBorder="1" applyAlignment="1">
      <alignment horizontal="right" vertical="center" shrinkToFit="1"/>
    </xf>
    <xf numFmtId="38" fontId="10" fillId="0" borderId="1" xfId="1" applyFont="1" applyBorder="1" applyAlignment="1">
      <alignment horizontal="center" vertical="center" shrinkToFit="1"/>
    </xf>
    <xf numFmtId="38" fontId="10" fillId="0" borderId="9" xfId="1" applyFont="1" applyBorder="1" applyAlignment="1">
      <alignment horizontal="center" vertical="center" shrinkToFit="1"/>
    </xf>
    <xf numFmtId="38" fontId="10" fillId="0" borderId="3" xfId="1" applyFont="1" applyBorder="1" applyAlignment="1">
      <alignment horizontal="center" vertical="center" shrinkToFit="1"/>
    </xf>
    <xf numFmtId="0" fontId="31" fillId="0" borderId="9" xfId="0" applyFont="1" applyBorder="1" applyAlignment="1">
      <alignment horizontal="center" vertical="center"/>
    </xf>
    <xf numFmtId="0" fontId="31" fillId="0" borderId="3" xfId="0" applyFont="1" applyBorder="1" applyAlignment="1">
      <alignment horizontal="center" vertical="center"/>
    </xf>
    <xf numFmtId="0" fontId="10" fillId="0" borderId="0" xfId="0" applyFont="1" applyAlignment="1">
      <alignment horizontal="left" vertical="center"/>
    </xf>
    <xf numFmtId="0" fontId="11" fillId="0" borderId="9" xfId="0" applyFont="1" applyBorder="1">
      <alignment vertical="center"/>
    </xf>
    <xf numFmtId="0" fontId="11" fillId="0" borderId="3" xfId="0" applyFont="1" applyBorder="1">
      <alignment vertical="center"/>
    </xf>
    <xf numFmtId="0" fontId="29" fillId="3" borderId="4" xfId="0" applyFont="1" applyFill="1" applyBorder="1" applyAlignment="1">
      <alignment horizontal="center" vertical="center" textRotation="255"/>
    </xf>
    <xf numFmtId="0" fontId="28" fillId="0" borderId="4" xfId="0" applyFont="1" applyBorder="1" applyAlignment="1">
      <alignment horizontal="center" vertical="center" wrapText="1"/>
    </xf>
    <xf numFmtId="0" fontId="28" fillId="0" borderId="4" xfId="0" applyFont="1" applyBorder="1" applyAlignment="1">
      <alignment horizontal="center" vertical="center"/>
    </xf>
    <xf numFmtId="0" fontId="28" fillId="0" borderId="4" xfId="0" applyFont="1" applyFill="1" applyBorder="1" applyAlignment="1">
      <alignment horizontal="left" vertical="top" wrapText="1"/>
    </xf>
    <xf numFmtId="0" fontId="28" fillId="0" borderId="16" xfId="0" applyFont="1" applyBorder="1" applyAlignment="1">
      <alignment horizontal="left" vertical="center"/>
    </xf>
    <xf numFmtId="0" fontId="28" fillId="0" borderId="1" xfId="0" applyFont="1" applyBorder="1" applyAlignment="1">
      <alignment horizontal="left" vertical="center"/>
    </xf>
    <xf numFmtId="0" fontId="28" fillId="0" borderId="9" xfId="0" applyFont="1" applyBorder="1" applyAlignment="1">
      <alignment horizontal="left" vertical="center"/>
    </xf>
    <xf numFmtId="0" fontId="28" fillId="0" borderId="3" xfId="0" applyFont="1" applyBorder="1" applyAlignment="1">
      <alignment horizontal="left" vertical="center"/>
    </xf>
    <xf numFmtId="0" fontId="28" fillId="0" borderId="16" xfId="0" applyFont="1" applyBorder="1" applyAlignment="1">
      <alignment horizontal="left" vertical="top" wrapText="1"/>
    </xf>
    <xf numFmtId="0" fontId="28" fillId="0" borderId="0" xfId="0" applyFont="1" applyAlignment="1">
      <alignment horizontal="left" vertical="center" wrapText="1"/>
    </xf>
    <xf numFmtId="0" fontId="28" fillId="0" borderId="1" xfId="0" applyFont="1" applyBorder="1" applyAlignment="1">
      <alignment horizontal="center" vertical="center"/>
    </xf>
    <xf numFmtId="0" fontId="28" fillId="0" borderId="3" xfId="0" applyFont="1" applyBorder="1" applyAlignment="1">
      <alignment horizontal="center" vertical="center"/>
    </xf>
    <xf numFmtId="0" fontId="28" fillId="0" borderId="16" xfId="0" applyFont="1" applyBorder="1" applyAlignment="1">
      <alignment horizontal="center" vertical="center"/>
    </xf>
    <xf numFmtId="38" fontId="28" fillId="0" borderId="4" xfId="1" applyFont="1" applyBorder="1" applyAlignment="1">
      <alignment horizontal="right" vertical="center"/>
    </xf>
    <xf numFmtId="0" fontId="28" fillId="0" borderId="0" xfId="0" applyFont="1" applyAlignment="1">
      <alignment horizontal="center" vertical="center"/>
    </xf>
    <xf numFmtId="38" fontId="29" fillId="2" borderId="4" xfId="1" applyFont="1" applyFill="1" applyBorder="1" applyAlignment="1">
      <alignment horizontal="right" vertical="center"/>
    </xf>
    <xf numFmtId="176" fontId="29" fillId="3" borderId="23" xfId="0" applyNumberFormat="1" applyFont="1" applyFill="1" applyBorder="1" applyAlignment="1">
      <alignment horizontal="center" vertical="center" wrapText="1"/>
    </xf>
    <xf numFmtId="176" fontId="29" fillId="3" borderId="10" xfId="0" applyNumberFormat="1" applyFont="1" applyFill="1" applyBorder="1" applyAlignment="1">
      <alignment horizontal="center" vertical="center" wrapText="1"/>
    </xf>
    <xf numFmtId="176" fontId="29" fillId="3" borderId="14" xfId="0" applyNumberFormat="1" applyFont="1" applyFill="1" applyBorder="1" applyAlignment="1">
      <alignment horizontal="center" vertical="center" wrapText="1"/>
    </xf>
    <xf numFmtId="176" fontId="28" fillId="0" borderId="4" xfId="0" applyNumberFormat="1" applyFont="1" applyFill="1" applyBorder="1" applyAlignment="1">
      <alignment horizontal="center" vertical="center"/>
    </xf>
    <xf numFmtId="176" fontId="29" fillId="3" borderId="24" xfId="0" applyNumberFormat="1" applyFont="1" applyFill="1" applyBorder="1" applyAlignment="1">
      <alignment horizontal="center" vertical="center" wrapText="1"/>
    </xf>
    <xf numFmtId="176" fontId="29" fillId="3" borderId="25" xfId="0" applyNumberFormat="1" applyFont="1" applyFill="1" applyBorder="1" applyAlignment="1">
      <alignment horizontal="center" vertical="center" wrapText="1"/>
    </xf>
    <xf numFmtId="176" fontId="29" fillId="3" borderId="15" xfId="0" applyNumberFormat="1" applyFont="1" applyFill="1" applyBorder="1" applyAlignment="1">
      <alignment horizontal="center" vertical="center" wrapText="1"/>
    </xf>
    <xf numFmtId="176" fontId="29" fillId="3" borderId="23" xfId="0" applyNumberFormat="1" applyFont="1" applyFill="1" applyBorder="1" applyAlignment="1">
      <alignment horizontal="center" vertical="center" wrapText="1" shrinkToFit="1"/>
    </xf>
    <xf numFmtId="176" fontId="29" fillId="3" borderId="25" xfId="0" applyNumberFormat="1" applyFont="1" applyFill="1" applyBorder="1" applyAlignment="1">
      <alignment horizontal="center" vertical="center" wrapText="1" shrinkToFit="1"/>
    </xf>
    <xf numFmtId="176" fontId="29" fillId="3" borderId="15" xfId="0" applyNumberFormat="1" applyFont="1" applyFill="1" applyBorder="1" applyAlignment="1">
      <alignment horizontal="center" vertical="center" wrapText="1" shrinkToFit="1"/>
    </xf>
    <xf numFmtId="0" fontId="28" fillId="0" borderId="4" xfId="0" applyFont="1" applyFill="1" applyBorder="1" applyAlignment="1">
      <alignment horizontal="center" vertical="center"/>
    </xf>
    <xf numFmtId="179" fontId="28" fillId="0" borderId="4" xfId="0" applyNumberFormat="1" applyFont="1" applyFill="1" applyBorder="1" applyAlignment="1">
      <alignment horizontal="center" vertical="center"/>
    </xf>
    <xf numFmtId="0" fontId="29" fillId="3" borderId="4" xfId="0" applyFont="1" applyFill="1" applyBorder="1" applyAlignment="1">
      <alignment horizontal="center" vertical="center" textRotation="255" wrapText="1"/>
    </xf>
    <xf numFmtId="0" fontId="28" fillId="0" borderId="0" xfId="0" applyFont="1" applyFill="1" applyBorder="1" applyAlignment="1">
      <alignment horizontal="right" vertical="center"/>
    </xf>
    <xf numFmtId="38" fontId="28" fillId="2" borderId="4" xfId="1" applyFont="1" applyFill="1" applyBorder="1" applyAlignment="1">
      <alignment horizontal="right" vertical="center"/>
    </xf>
    <xf numFmtId="176" fontId="29" fillId="3" borderId="1" xfId="0" applyNumberFormat="1" applyFont="1" applyFill="1" applyBorder="1" applyAlignment="1">
      <alignment horizontal="center" vertical="center" wrapText="1"/>
    </xf>
    <xf numFmtId="176" fontId="29" fillId="3" borderId="3" xfId="0" applyNumberFormat="1" applyFont="1" applyFill="1" applyBorder="1" applyAlignment="1">
      <alignment horizontal="center" vertical="center" wrapText="1"/>
    </xf>
    <xf numFmtId="176" fontId="29" fillId="3" borderId="24" xfId="0" applyNumberFormat="1" applyFont="1" applyFill="1" applyBorder="1" applyAlignment="1">
      <alignment horizontal="center" vertical="center"/>
    </xf>
    <xf numFmtId="176" fontId="29" fillId="3" borderId="15" xfId="0" applyNumberFormat="1" applyFont="1" applyFill="1" applyBorder="1" applyAlignment="1">
      <alignment horizontal="center" vertical="center"/>
    </xf>
    <xf numFmtId="0" fontId="29" fillId="0" borderId="4" xfId="0" applyFont="1" applyBorder="1" applyAlignment="1">
      <alignment horizontal="center" vertical="center"/>
    </xf>
    <xf numFmtId="38" fontId="29" fillId="2" borderId="1" xfId="1" applyFont="1" applyFill="1" applyBorder="1" applyAlignment="1">
      <alignment horizontal="right" vertical="center"/>
    </xf>
    <xf numFmtId="38" fontId="29" fillId="2" borderId="3" xfId="1" applyFont="1" applyFill="1" applyBorder="1" applyAlignment="1">
      <alignment horizontal="right" vertical="center"/>
    </xf>
    <xf numFmtId="0" fontId="29" fillId="0" borderId="1" xfId="0" applyFont="1" applyBorder="1" applyAlignment="1">
      <alignment horizontal="center" vertical="center"/>
    </xf>
    <xf numFmtId="0" fontId="29" fillId="0" borderId="9" xfId="0" applyFont="1" applyBorder="1" applyAlignment="1">
      <alignment horizontal="center" vertical="center"/>
    </xf>
    <xf numFmtId="0" fontId="29" fillId="0" borderId="3" xfId="0" applyFont="1" applyBorder="1" applyAlignment="1">
      <alignment horizontal="center" vertical="center"/>
    </xf>
    <xf numFmtId="176" fontId="29" fillId="3" borderId="9" xfId="0" applyNumberFormat="1" applyFont="1" applyFill="1" applyBorder="1" applyAlignment="1">
      <alignment horizontal="center" vertical="center" wrapText="1"/>
    </xf>
    <xf numFmtId="176" fontId="29" fillId="3" borderId="1" xfId="0" applyNumberFormat="1" applyFont="1" applyFill="1" applyBorder="1" applyAlignment="1">
      <alignment horizontal="center" vertical="center"/>
    </xf>
    <xf numFmtId="176" fontId="29" fillId="3" borderId="9" xfId="0" applyNumberFormat="1" applyFont="1" applyFill="1" applyBorder="1" applyAlignment="1">
      <alignment horizontal="center" vertical="center"/>
    </xf>
    <xf numFmtId="176" fontId="29" fillId="3" borderId="3" xfId="0" applyNumberFormat="1" applyFont="1" applyFill="1" applyBorder="1" applyAlignment="1">
      <alignment horizontal="center" vertical="center"/>
    </xf>
    <xf numFmtId="0" fontId="29" fillId="3" borderId="9" xfId="0" applyFont="1" applyFill="1" applyBorder="1" applyAlignment="1">
      <alignment horizontal="center" vertical="center"/>
    </xf>
    <xf numFmtId="176" fontId="29" fillId="3" borderId="4" xfId="0" applyNumberFormat="1" applyFont="1" applyFill="1" applyBorder="1" applyAlignment="1">
      <alignment horizontal="center" vertical="center" wrapText="1"/>
    </xf>
    <xf numFmtId="176" fontId="29" fillId="0" borderId="13" xfId="0" applyNumberFormat="1" applyFont="1" applyFill="1" applyBorder="1" applyAlignment="1">
      <alignment horizontal="center" vertical="center"/>
    </xf>
    <xf numFmtId="176" fontId="29" fillId="0" borderId="31" xfId="0" applyNumberFormat="1" applyFont="1" applyFill="1" applyBorder="1" applyAlignment="1">
      <alignment horizontal="center" vertical="center"/>
    </xf>
    <xf numFmtId="176" fontId="29" fillId="0" borderId="32" xfId="0" applyNumberFormat="1" applyFont="1" applyFill="1" applyBorder="1" applyAlignment="1">
      <alignment horizontal="center" vertical="center"/>
    </xf>
    <xf numFmtId="38" fontId="29" fillId="2" borderId="46" xfId="1" applyFont="1" applyFill="1" applyBorder="1" applyAlignment="1">
      <alignment horizontal="right" vertical="center"/>
    </xf>
    <xf numFmtId="38" fontId="29" fillId="2" borderId="47" xfId="1" applyFont="1" applyFill="1" applyBorder="1" applyAlignment="1">
      <alignment horizontal="right" vertical="center"/>
    </xf>
    <xf numFmtId="38" fontId="29" fillId="2" borderId="13" xfId="1" applyFont="1" applyFill="1" applyBorder="1" applyAlignment="1">
      <alignment horizontal="right" vertical="center" shrinkToFit="1"/>
    </xf>
    <xf numFmtId="38" fontId="29" fillId="2" borderId="32" xfId="1" applyFont="1" applyFill="1" applyBorder="1" applyAlignment="1">
      <alignment horizontal="right" vertical="center" shrinkToFit="1"/>
    </xf>
    <xf numFmtId="0" fontId="29" fillId="3" borderId="1" xfId="0" applyFont="1" applyFill="1" applyBorder="1" applyAlignment="1">
      <alignment horizontal="center" vertical="center" wrapText="1"/>
    </xf>
    <xf numFmtId="0" fontId="29" fillId="3"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171448</xdr:colOff>
      <xdr:row>53</xdr:row>
      <xdr:rowOff>95247</xdr:rowOff>
    </xdr:from>
    <xdr:to>
      <xdr:col>34</xdr:col>
      <xdr:colOff>171449</xdr:colOff>
      <xdr:row>55</xdr:row>
      <xdr:rowOff>114297</xdr:rowOff>
    </xdr:to>
    <xdr:sp macro="" textlink="">
      <xdr:nvSpPr>
        <xdr:cNvPr id="2" name="屈折矢印 1">
          <a:extLst>
            <a:ext uri="{FF2B5EF4-FFF2-40B4-BE49-F238E27FC236}">
              <a16:creationId xmlns:a16="http://schemas.microsoft.com/office/drawing/2014/main" id="{00000000-0008-0000-0000-000002000000}"/>
            </a:ext>
          </a:extLst>
        </xdr:cNvPr>
        <xdr:cNvSpPr/>
      </xdr:nvSpPr>
      <xdr:spPr>
        <a:xfrm rot="10800000">
          <a:off x="3886198" y="11068047"/>
          <a:ext cx="3200401" cy="447675"/>
        </a:xfrm>
        <a:prstGeom prst="bentUpArrow">
          <a:avLst>
            <a:gd name="adj1" fmla="val 5851"/>
            <a:gd name="adj2" fmla="val 11170"/>
            <a:gd name="adj3" fmla="val 14362"/>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171447</xdr:colOff>
      <xdr:row>52</xdr:row>
      <xdr:rowOff>95247</xdr:rowOff>
    </xdr:from>
    <xdr:to>
      <xdr:col>38</xdr:col>
      <xdr:colOff>171449</xdr:colOff>
      <xdr:row>54</xdr:row>
      <xdr:rowOff>66672</xdr:rowOff>
    </xdr:to>
    <xdr:sp macro="" textlink="">
      <xdr:nvSpPr>
        <xdr:cNvPr id="2" name="屈折矢印 1">
          <a:extLst>
            <a:ext uri="{FF2B5EF4-FFF2-40B4-BE49-F238E27FC236}">
              <a16:creationId xmlns:a16="http://schemas.microsoft.com/office/drawing/2014/main" id="{00000000-0008-0000-0100-000002000000}"/>
            </a:ext>
          </a:extLst>
        </xdr:cNvPr>
        <xdr:cNvSpPr/>
      </xdr:nvSpPr>
      <xdr:spPr>
        <a:xfrm rot="10800000">
          <a:off x="3886197" y="11239497"/>
          <a:ext cx="4000502" cy="400050"/>
        </a:xfrm>
        <a:prstGeom prst="bentUpArrow">
          <a:avLst>
            <a:gd name="adj1" fmla="val 5851"/>
            <a:gd name="adj2" fmla="val 11170"/>
            <a:gd name="adj3" fmla="val 14362"/>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171447</xdr:colOff>
      <xdr:row>53</xdr:row>
      <xdr:rowOff>95247</xdr:rowOff>
    </xdr:from>
    <xdr:to>
      <xdr:col>38</xdr:col>
      <xdr:colOff>171449</xdr:colOff>
      <xdr:row>55</xdr:row>
      <xdr:rowOff>66672</xdr:rowOff>
    </xdr:to>
    <xdr:sp macro="" textlink="">
      <xdr:nvSpPr>
        <xdr:cNvPr id="2" name="屈折矢印 1">
          <a:extLst>
            <a:ext uri="{FF2B5EF4-FFF2-40B4-BE49-F238E27FC236}">
              <a16:creationId xmlns:a16="http://schemas.microsoft.com/office/drawing/2014/main" id="{00000000-0008-0000-0200-000002000000}"/>
            </a:ext>
          </a:extLst>
        </xdr:cNvPr>
        <xdr:cNvSpPr/>
      </xdr:nvSpPr>
      <xdr:spPr>
        <a:xfrm rot="10800000">
          <a:off x="3657597" y="11239497"/>
          <a:ext cx="3619502" cy="400050"/>
        </a:xfrm>
        <a:prstGeom prst="bentUpArrow">
          <a:avLst>
            <a:gd name="adj1" fmla="val 5851"/>
            <a:gd name="adj2" fmla="val 11170"/>
            <a:gd name="adj3" fmla="val 14362"/>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28575</xdr:colOff>
      <xdr:row>24</xdr:row>
      <xdr:rowOff>76200</xdr:rowOff>
    </xdr:from>
    <xdr:to>
      <xdr:col>37</xdr:col>
      <xdr:colOff>9525</xdr:colOff>
      <xdr:row>30</xdr:row>
      <xdr:rowOff>123825</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4600575" y="4543425"/>
          <a:ext cx="2333625" cy="1114425"/>
        </a:xfrm>
        <a:prstGeom prst="wedgeRoundRectCallout">
          <a:avLst>
            <a:gd name="adj1" fmla="val -79972"/>
            <a:gd name="adj2" fmla="val 115955"/>
            <a:gd name="adj3" fmla="val 16667"/>
          </a:avLst>
        </a:prstGeom>
        <a:solidFill>
          <a:sysClr val="window" lastClr="FFFFFF"/>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○返還者の場合</a:t>
          </a:r>
          <a:endParaRPr kumimoji="1" lang="en-US" altLang="ja-JP" sz="1100">
            <a:solidFill>
              <a:sysClr val="windowText" lastClr="000000"/>
            </a:solidFill>
          </a:endParaRPr>
        </a:p>
        <a:p>
          <a:pPr algn="l"/>
          <a:r>
            <a:rPr kumimoji="1" lang="ja-JP" altLang="en-US" sz="1100">
              <a:solidFill>
                <a:sysClr val="windowText" lastClr="000000"/>
              </a:solidFill>
            </a:rPr>
            <a:t>変更後の所属研究機関</a:t>
          </a:r>
          <a:endParaRPr kumimoji="1" lang="en-US" altLang="ja-JP" sz="1100">
            <a:solidFill>
              <a:sysClr val="windowText" lastClr="000000"/>
            </a:solidFill>
          </a:endParaRPr>
        </a:p>
        <a:p>
          <a:pPr algn="l"/>
          <a:r>
            <a:rPr kumimoji="1" lang="ja-JP" altLang="en-US" sz="1100">
              <a:solidFill>
                <a:sysClr val="windowText" lastClr="000000"/>
              </a:solidFill>
            </a:rPr>
            <a:t>○追加者の場合</a:t>
          </a:r>
          <a:endParaRPr kumimoji="1" lang="en-US" altLang="ja-JP" sz="1100">
            <a:solidFill>
              <a:sysClr val="windowText" lastClr="000000"/>
            </a:solidFill>
          </a:endParaRPr>
        </a:p>
        <a:p>
          <a:pPr algn="l"/>
          <a:r>
            <a:rPr kumimoji="1" lang="ja-JP" altLang="en-US" sz="1100">
              <a:solidFill>
                <a:sysClr val="windowText" lastClr="000000"/>
              </a:solidFill>
            </a:rPr>
            <a:t>変更前の所属研究機関</a:t>
          </a:r>
        </a:p>
      </xdr:txBody>
    </xdr:sp>
    <xdr:clientData/>
  </xdr:twoCellAnchor>
  <xdr:twoCellAnchor>
    <xdr:from>
      <xdr:col>26</xdr:col>
      <xdr:colOff>133349</xdr:colOff>
      <xdr:row>16</xdr:row>
      <xdr:rowOff>76200</xdr:rowOff>
    </xdr:from>
    <xdr:to>
      <xdr:col>44</xdr:col>
      <xdr:colOff>142874</xdr:colOff>
      <xdr:row>22</xdr:row>
      <xdr:rowOff>66675</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5067299" y="3133725"/>
          <a:ext cx="3267075" cy="1038225"/>
        </a:xfrm>
        <a:prstGeom prst="wedgeRoundRectCallout">
          <a:avLst>
            <a:gd name="adj1" fmla="val -62569"/>
            <a:gd name="adj2" fmla="val -3556"/>
            <a:gd name="adj3" fmla="val 16667"/>
          </a:avLst>
        </a:prstGeom>
        <a:solidFill>
          <a:sysClr val="window" lastClr="FFFFFF"/>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交付決定通知書に記載の金額を記入。</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（過去に、間接経費交付決定額変更承認を受けている場合は変更後の交付決定額を記入。）</a:t>
          </a:r>
        </a:p>
      </xdr:txBody>
    </xdr:sp>
    <xdr:clientData/>
  </xdr:twoCellAnchor>
  <xdr:twoCellAnchor>
    <xdr:from>
      <xdr:col>19</xdr:col>
      <xdr:colOff>57150</xdr:colOff>
      <xdr:row>39</xdr:row>
      <xdr:rowOff>95250</xdr:rowOff>
    </xdr:from>
    <xdr:to>
      <xdr:col>30</xdr:col>
      <xdr:colOff>47625</xdr:colOff>
      <xdr:row>44</xdr:row>
      <xdr:rowOff>47625</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3724275" y="7143750"/>
          <a:ext cx="1981200" cy="742950"/>
        </a:xfrm>
        <a:prstGeom prst="wedgeRoundRectCallout">
          <a:avLst>
            <a:gd name="adj1" fmla="val -4340"/>
            <a:gd name="adj2" fmla="val 113111"/>
            <a:gd name="adj3" fmla="val 16667"/>
          </a:avLst>
        </a:prstGeom>
        <a:solidFill>
          <a:sysClr val="window" lastClr="FFFFFF"/>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00">
              <a:solidFill>
                <a:sysClr val="windowText" lastClr="000000"/>
              </a:solidFill>
            </a:rPr>
            <a:t>後期分について未受領の場合、この欄に記載。全額受領済みの場合は「０」を記入。</a:t>
          </a:r>
        </a:p>
      </xdr:txBody>
    </xdr:sp>
    <xdr:clientData/>
  </xdr:twoCellAnchor>
  <xdr:twoCellAnchor>
    <xdr:from>
      <xdr:col>30</xdr:col>
      <xdr:colOff>104775</xdr:colOff>
      <xdr:row>39</xdr:row>
      <xdr:rowOff>180974</xdr:rowOff>
    </xdr:from>
    <xdr:to>
      <xdr:col>41</xdr:col>
      <xdr:colOff>9525</xdr:colOff>
      <xdr:row>42</xdr:row>
      <xdr:rowOff>180974</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5762625" y="7229474"/>
          <a:ext cx="1895475" cy="542925"/>
        </a:xfrm>
        <a:prstGeom prst="wedgeRoundRectCallout">
          <a:avLst>
            <a:gd name="adj1" fmla="val -18708"/>
            <a:gd name="adj2" fmla="val 121488"/>
            <a:gd name="adj3" fmla="val 16667"/>
          </a:avLst>
        </a:prstGeom>
        <a:solidFill>
          <a:sysClr val="window" lastClr="FFFFFF"/>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追加・変更なし者は、④</a:t>
          </a:r>
          <a:r>
            <a:rPr kumimoji="1" lang="en-US" altLang="ja-JP" sz="1000">
              <a:solidFill>
                <a:sysClr val="windowText" lastClr="000000"/>
              </a:solidFill>
            </a:rPr>
            <a:t>-1</a:t>
          </a:r>
          <a:r>
            <a:rPr kumimoji="1" lang="ja-JP" altLang="en-US" sz="1000">
              <a:solidFill>
                <a:sysClr val="windowText" lastClr="000000"/>
              </a:solidFill>
            </a:rPr>
            <a:t>に、</a:t>
          </a:r>
          <a:endParaRPr kumimoji="1" lang="en-US" altLang="ja-JP" sz="1000">
            <a:solidFill>
              <a:sysClr val="windowText" lastClr="000000"/>
            </a:solidFill>
          </a:endParaRPr>
        </a:p>
        <a:p>
          <a:pPr algn="l"/>
          <a:r>
            <a:rPr kumimoji="1" lang="ja-JP" altLang="en-US" sz="1000">
              <a:solidFill>
                <a:sysClr val="windowText" lastClr="000000"/>
              </a:solidFill>
            </a:rPr>
            <a:t>返還者は、④</a:t>
          </a:r>
          <a:r>
            <a:rPr kumimoji="1" lang="en-US" altLang="ja-JP" sz="1000">
              <a:solidFill>
                <a:sysClr val="windowText" lastClr="000000"/>
              </a:solidFill>
            </a:rPr>
            <a:t>-2</a:t>
          </a:r>
          <a:r>
            <a:rPr kumimoji="1" lang="ja-JP" altLang="en-US" sz="1000">
              <a:solidFill>
                <a:sysClr val="windowText" lastClr="000000"/>
              </a:solidFill>
            </a:rPr>
            <a:t>に記載。</a:t>
          </a:r>
          <a:endParaRPr kumimoji="1" lang="en-US" altLang="ja-JP" sz="1000">
            <a:solidFill>
              <a:sysClr val="windowText" lastClr="000000"/>
            </a:solidFill>
          </a:endParaRPr>
        </a:p>
      </xdr:txBody>
    </xdr:sp>
    <xdr:clientData/>
  </xdr:twoCellAnchor>
  <xdr:twoCellAnchor>
    <xdr:from>
      <xdr:col>11</xdr:col>
      <xdr:colOff>28576</xdr:colOff>
      <xdr:row>60</xdr:row>
      <xdr:rowOff>38101</xdr:rowOff>
    </xdr:from>
    <xdr:to>
      <xdr:col>30</xdr:col>
      <xdr:colOff>123825</xdr:colOff>
      <xdr:row>62</xdr:row>
      <xdr:rowOff>419100</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2247901" y="12515851"/>
          <a:ext cx="3533774" cy="714374"/>
        </a:xfrm>
        <a:prstGeom prst="wedgeRoundRectCallout">
          <a:avLst>
            <a:gd name="adj1" fmla="val 23338"/>
            <a:gd name="adj2" fmla="val -64754"/>
            <a:gd name="adj3" fmla="val 16667"/>
          </a:avLst>
        </a:prstGeom>
        <a:solidFill>
          <a:sysClr val="window" lastClr="FFFFFF"/>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00">
              <a:solidFill>
                <a:sysClr val="windowText" lastClr="000000"/>
              </a:solidFill>
            </a:rPr>
            <a:t>（追加者の未受領額</a:t>
          </a:r>
          <a:r>
            <a:rPr kumimoji="1" lang="en-US" altLang="ja-JP" sz="1000">
              <a:solidFill>
                <a:sysClr val="windowText" lastClr="000000"/>
              </a:solidFill>
            </a:rPr>
            <a:t>×30%</a:t>
          </a:r>
          <a:r>
            <a:rPr kumimoji="1" lang="ja-JP" altLang="en-US" sz="1000">
              <a:solidFill>
                <a:sysClr val="windowText" lastClr="000000"/>
              </a:solidFill>
            </a:rPr>
            <a:t>）－（返還者の未受領額</a:t>
          </a:r>
          <a:r>
            <a:rPr kumimoji="1" lang="en-US" altLang="ja-JP" sz="1000">
              <a:solidFill>
                <a:sysClr val="windowText" lastClr="000000"/>
              </a:solidFill>
            </a:rPr>
            <a:t>×30%</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返還者の未受領額が追加者の未受領額を上回る場合は、</a:t>
          </a:r>
          <a:endParaRPr kumimoji="1" lang="en-US" altLang="ja-JP" sz="1000">
            <a:solidFill>
              <a:sysClr val="windowText" lastClr="000000"/>
            </a:solidFill>
          </a:endParaRPr>
        </a:p>
        <a:p>
          <a:pPr algn="l"/>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マイナス表示する。</a:t>
          </a:r>
          <a:endParaRPr kumimoji="1" lang="en-US" altLang="ja-JP" sz="1000">
            <a:solidFill>
              <a:sysClr val="windowText" lastClr="000000"/>
            </a:solidFill>
          </a:endParaRPr>
        </a:p>
      </xdr:txBody>
    </xdr:sp>
    <xdr:clientData/>
  </xdr:twoCellAnchor>
  <xdr:twoCellAnchor>
    <xdr:from>
      <xdr:col>1</xdr:col>
      <xdr:colOff>190500</xdr:colOff>
      <xdr:row>60</xdr:row>
      <xdr:rowOff>104775</xdr:rowOff>
    </xdr:from>
    <xdr:to>
      <xdr:col>10</xdr:col>
      <xdr:colOff>66675</xdr:colOff>
      <xdr:row>62</xdr:row>
      <xdr:rowOff>114301</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276225" y="12582525"/>
          <a:ext cx="1828800" cy="342901"/>
        </a:xfrm>
        <a:prstGeom prst="wedgeRoundRectCallout">
          <a:avLst>
            <a:gd name="adj1" fmla="val 39736"/>
            <a:gd name="adj2" fmla="val -87422"/>
            <a:gd name="adj3" fmla="val 16667"/>
          </a:avLst>
        </a:prstGeom>
        <a:solidFill>
          <a:sysClr val="window" lastClr="FFFFFF"/>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「３．交付決定額」と同一。</a:t>
          </a:r>
          <a:endParaRPr kumimoji="1" lang="en-US" altLang="ja-JP" sz="1000">
            <a:solidFill>
              <a:sysClr val="windowText" lastClr="000000"/>
            </a:solidFill>
          </a:endParaRPr>
        </a:p>
      </xdr:txBody>
    </xdr:sp>
    <xdr:clientData/>
  </xdr:twoCellAnchor>
  <xdr:twoCellAnchor>
    <xdr:from>
      <xdr:col>31</xdr:col>
      <xdr:colOff>66675</xdr:colOff>
      <xdr:row>60</xdr:row>
      <xdr:rowOff>104775</xdr:rowOff>
    </xdr:from>
    <xdr:to>
      <xdr:col>42</xdr:col>
      <xdr:colOff>9525</xdr:colOff>
      <xdr:row>62</xdr:row>
      <xdr:rowOff>114301</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5905500" y="12687300"/>
          <a:ext cx="1933575" cy="342901"/>
        </a:xfrm>
        <a:prstGeom prst="wedgeRoundRectCallout">
          <a:avLst>
            <a:gd name="adj1" fmla="val -25596"/>
            <a:gd name="adj2" fmla="val -87421"/>
            <a:gd name="adj3" fmla="val 16667"/>
          </a:avLst>
        </a:prstGeom>
        <a:solidFill>
          <a:sysClr val="window" lastClr="FFFFFF"/>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それぞれ、横方向の合計値。</a:t>
          </a:r>
          <a:endParaRPr kumimoji="1" lang="en-US" altLang="ja-JP" sz="1000">
            <a:solidFill>
              <a:sysClr val="windowText" lastClr="000000"/>
            </a:solidFill>
          </a:endParaRPr>
        </a:p>
      </xdr:txBody>
    </xdr:sp>
    <xdr:clientData/>
  </xdr:twoCellAnchor>
  <xdr:twoCellAnchor>
    <xdr:from>
      <xdr:col>35</xdr:col>
      <xdr:colOff>104775</xdr:colOff>
      <xdr:row>35</xdr:row>
      <xdr:rowOff>9525</xdr:rowOff>
    </xdr:from>
    <xdr:to>
      <xdr:col>46</xdr:col>
      <xdr:colOff>171450</xdr:colOff>
      <xdr:row>39</xdr:row>
      <xdr:rowOff>95250</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6667500" y="6334125"/>
          <a:ext cx="2057400" cy="809625"/>
        </a:xfrm>
        <a:prstGeom prst="wedgeRoundRectCallout">
          <a:avLst>
            <a:gd name="adj1" fmla="val 15825"/>
            <a:gd name="adj2" fmla="val 202219"/>
            <a:gd name="adj3" fmla="val 16667"/>
          </a:avLst>
        </a:prstGeom>
        <a:solidFill>
          <a:sysClr val="window" lastClr="FFFFFF"/>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返還者は、⑥のみ記入し、</a:t>
          </a:r>
          <a:endParaRPr kumimoji="1" lang="en-US" altLang="ja-JP" sz="1000">
            <a:solidFill>
              <a:sysClr val="windowText" lastClr="000000"/>
            </a:solidFill>
          </a:endParaRPr>
        </a:p>
        <a:p>
          <a:pPr algn="l">
            <a:lnSpc>
              <a:spcPts val="1200"/>
            </a:lnSpc>
          </a:pPr>
          <a:r>
            <a:rPr kumimoji="1" lang="ja-JP" altLang="en-US" sz="1000">
              <a:solidFill>
                <a:sysClr val="windowText" lastClr="000000"/>
              </a:solidFill>
            </a:rPr>
            <a:t>追加者は、⑦のみ記入。</a:t>
          </a:r>
          <a:endParaRPr kumimoji="1" lang="en-US" altLang="ja-JP" sz="1000">
            <a:solidFill>
              <a:sysClr val="windowText" lastClr="000000"/>
            </a:solidFill>
          </a:endParaRPr>
        </a:p>
        <a:p>
          <a:pPr algn="l"/>
          <a:r>
            <a:rPr kumimoji="1" lang="ja-JP" altLang="en-US" sz="1000">
              <a:solidFill>
                <a:sysClr val="windowText" lastClr="000000"/>
              </a:solidFill>
            </a:rPr>
            <a:t>該当以外の欄は「－」で埋める。</a:t>
          </a:r>
        </a:p>
      </xdr:txBody>
    </xdr:sp>
    <xdr:clientData/>
  </xdr:twoCellAnchor>
  <xdr:twoCellAnchor>
    <xdr:from>
      <xdr:col>32</xdr:col>
      <xdr:colOff>161925</xdr:colOff>
      <xdr:row>4</xdr:row>
      <xdr:rowOff>9525</xdr:rowOff>
    </xdr:from>
    <xdr:to>
      <xdr:col>38</xdr:col>
      <xdr:colOff>28575</xdr:colOff>
      <xdr:row>6</xdr:row>
      <xdr:rowOff>76201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6181725" y="733425"/>
          <a:ext cx="952500" cy="428626"/>
        </a:xfrm>
        <a:prstGeom prst="wedgeRoundRectCallout">
          <a:avLst>
            <a:gd name="adj1" fmla="val 126911"/>
            <a:gd name="adj2" fmla="val 71898"/>
            <a:gd name="adj3" fmla="val 16667"/>
          </a:avLst>
        </a:prstGeom>
        <a:solidFill>
          <a:sysClr val="window" lastClr="FFFFFF"/>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押印必須</a:t>
          </a:r>
        </a:p>
      </xdr:txBody>
    </xdr:sp>
    <xdr:clientData/>
  </xdr:twoCellAnchor>
  <xdr:twoCellAnchor>
    <xdr:from>
      <xdr:col>27</xdr:col>
      <xdr:colOff>180974</xdr:colOff>
      <xdr:row>10</xdr:row>
      <xdr:rowOff>323850</xdr:rowOff>
    </xdr:from>
    <xdr:to>
      <xdr:col>36</xdr:col>
      <xdr:colOff>9525</xdr:colOff>
      <xdr:row>13</xdr:row>
      <xdr:rowOff>28576</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5295899" y="2133600"/>
          <a:ext cx="1457326" cy="428626"/>
        </a:xfrm>
        <a:prstGeom prst="wedgeRoundRectCallout">
          <a:avLst>
            <a:gd name="adj1" fmla="val -83089"/>
            <a:gd name="adj2" fmla="val -70324"/>
            <a:gd name="adj3" fmla="val 16667"/>
          </a:avLst>
        </a:prstGeom>
        <a:solidFill>
          <a:sysClr val="window" lastClr="FFFFFF"/>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研究種目名を記入</a:t>
          </a:r>
        </a:p>
      </xdr:txBody>
    </xdr:sp>
    <xdr:clientData/>
  </xdr:twoCellAnchor>
  <xdr:twoCellAnchor>
    <xdr:from>
      <xdr:col>26</xdr:col>
      <xdr:colOff>152399</xdr:colOff>
      <xdr:row>53</xdr:row>
      <xdr:rowOff>0</xdr:rowOff>
    </xdr:from>
    <xdr:to>
      <xdr:col>48</xdr:col>
      <xdr:colOff>161925</xdr:colOff>
      <xdr:row>56</xdr:row>
      <xdr:rowOff>28576</xdr:rowOff>
    </xdr:to>
    <xdr:sp macro="" textlink="">
      <xdr:nvSpPr>
        <xdr:cNvPr id="18" name="フリーフォーム 17">
          <a:extLst>
            <a:ext uri="{FF2B5EF4-FFF2-40B4-BE49-F238E27FC236}">
              <a16:creationId xmlns:a16="http://schemas.microsoft.com/office/drawing/2014/main" id="{00000000-0008-0000-0200-000012000000}"/>
            </a:ext>
          </a:extLst>
        </xdr:cNvPr>
        <xdr:cNvSpPr/>
      </xdr:nvSpPr>
      <xdr:spPr>
        <a:xfrm>
          <a:off x="5086349" y="11144250"/>
          <a:ext cx="4000501" cy="523876"/>
        </a:xfrm>
        <a:custGeom>
          <a:avLst/>
          <a:gdLst>
            <a:gd name="connsiteX0" fmla="*/ 0 w 878790"/>
            <a:gd name="connsiteY0" fmla="*/ 800100 h 800100"/>
            <a:gd name="connsiteX1" fmla="*/ 38100 w 878790"/>
            <a:gd name="connsiteY1" fmla="*/ 619125 h 800100"/>
            <a:gd name="connsiteX2" fmla="*/ 57150 w 878790"/>
            <a:gd name="connsiteY2" fmla="*/ 542925 h 800100"/>
            <a:gd name="connsiteX3" fmla="*/ 76200 w 878790"/>
            <a:gd name="connsiteY3" fmla="*/ 419100 h 800100"/>
            <a:gd name="connsiteX4" fmla="*/ 104775 w 878790"/>
            <a:gd name="connsiteY4" fmla="*/ 409575 h 800100"/>
            <a:gd name="connsiteX5" fmla="*/ 285750 w 878790"/>
            <a:gd name="connsiteY5" fmla="*/ 390525 h 800100"/>
            <a:gd name="connsiteX6" fmla="*/ 352425 w 878790"/>
            <a:gd name="connsiteY6" fmla="*/ 381000 h 800100"/>
            <a:gd name="connsiteX7" fmla="*/ 419100 w 878790"/>
            <a:gd name="connsiteY7" fmla="*/ 352425 h 800100"/>
            <a:gd name="connsiteX8" fmla="*/ 847725 w 878790"/>
            <a:gd name="connsiteY8" fmla="*/ 342900 h 800100"/>
            <a:gd name="connsiteX9" fmla="*/ 857250 w 878790"/>
            <a:gd name="connsiteY9" fmla="*/ 114300 h 800100"/>
            <a:gd name="connsiteX10" fmla="*/ 866775 w 878790"/>
            <a:gd name="connsiteY10" fmla="*/ 85725 h 800100"/>
            <a:gd name="connsiteX11" fmla="*/ 866775 w 878790"/>
            <a:gd name="connsiteY11" fmla="*/ 0 h 800100"/>
            <a:gd name="connsiteX0" fmla="*/ 0 w 879392"/>
            <a:gd name="connsiteY0" fmla="*/ 800100 h 800100"/>
            <a:gd name="connsiteX1" fmla="*/ 38100 w 879392"/>
            <a:gd name="connsiteY1" fmla="*/ 619125 h 800100"/>
            <a:gd name="connsiteX2" fmla="*/ 57150 w 879392"/>
            <a:gd name="connsiteY2" fmla="*/ 542925 h 800100"/>
            <a:gd name="connsiteX3" fmla="*/ 76200 w 879392"/>
            <a:gd name="connsiteY3" fmla="*/ 419100 h 800100"/>
            <a:gd name="connsiteX4" fmla="*/ 104775 w 879392"/>
            <a:gd name="connsiteY4" fmla="*/ 409575 h 800100"/>
            <a:gd name="connsiteX5" fmla="*/ 285750 w 879392"/>
            <a:gd name="connsiteY5" fmla="*/ 390525 h 800100"/>
            <a:gd name="connsiteX6" fmla="*/ 352425 w 879392"/>
            <a:gd name="connsiteY6" fmla="*/ 381000 h 800100"/>
            <a:gd name="connsiteX7" fmla="*/ 419100 w 879392"/>
            <a:gd name="connsiteY7" fmla="*/ 352425 h 800100"/>
            <a:gd name="connsiteX8" fmla="*/ 847725 w 879392"/>
            <a:gd name="connsiteY8" fmla="*/ 342900 h 800100"/>
            <a:gd name="connsiteX9" fmla="*/ 857250 w 879392"/>
            <a:gd name="connsiteY9" fmla="*/ 114300 h 800100"/>
            <a:gd name="connsiteX10" fmla="*/ 866775 w 879392"/>
            <a:gd name="connsiteY10" fmla="*/ 0 h 800100"/>
            <a:gd name="connsiteX0" fmla="*/ 0 w 885536"/>
            <a:gd name="connsiteY0" fmla="*/ 800100 h 800100"/>
            <a:gd name="connsiteX1" fmla="*/ 38100 w 885536"/>
            <a:gd name="connsiteY1" fmla="*/ 619125 h 800100"/>
            <a:gd name="connsiteX2" fmla="*/ 57150 w 885536"/>
            <a:gd name="connsiteY2" fmla="*/ 542925 h 800100"/>
            <a:gd name="connsiteX3" fmla="*/ 76200 w 885536"/>
            <a:gd name="connsiteY3" fmla="*/ 419100 h 800100"/>
            <a:gd name="connsiteX4" fmla="*/ 104775 w 885536"/>
            <a:gd name="connsiteY4" fmla="*/ 409575 h 800100"/>
            <a:gd name="connsiteX5" fmla="*/ 285750 w 885536"/>
            <a:gd name="connsiteY5" fmla="*/ 390525 h 800100"/>
            <a:gd name="connsiteX6" fmla="*/ 352425 w 885536"/>
            <a:gd name="connsiteY6" fmla="*/ 381000 h 800100"/>
            <a:gd name="connsiteX7" fmla="*/ 419100 w 885536"/>
            <a:gd name="connsiteY7" fmla="*/ 352425 h 800100"/>
            <a:gd name="connsiteX8" fmla="*/ 847725 w 885536"/>
            <a:gd name="connsiteY8" fmla="*/ 342900 h 800100"/>
            <a:gd name="connsiteX9" fmla="*/ 866775 w 885536"/>
            <a:gd name="connsiteY9" fmla="*/ 0 h 800100"/>
            <a:gd name="connsiteX0" fmla="*/ 0 w 890387"/>
            <a:gd name="connsiteY0" fmla="*/ 800100 h 800100"/>
            <a:gd name="connsiteX1" fmla="*/ 38100 w 890387"/>
            <a:gd name="connsiteY1" fmla="*/ 619125 h 800100"/>
            <a:gd name="connsiteX2" fmla="*/ 57150 w 890387"/>
            <a:gd name="connsiteY2" fmla="*/ 542925 h 800100"/>
            <a:gd name="connsiteX3" fmla="*/ 76200 w 890387"/>
            <a:gd name="connsiteY3" fmla="*/ 419100 h 800100"/>
            <a:gd name="connsiteX4" fmla="*/ 104775 w 890387"/>
            <a:gd name="connsiteY4" fmla="*/ 409575 h 800100"/>
            <a:gd name="connsiteX5" fmla="*/ 285750 w 890387"/>
            <a:gd name="connsiteY5" fmla="*/ 390525 h 800100"/>
            <a:gd name="connsiteX6" fmla="*/ 352425 w 890387"/>
            <a:gd name="connsiteY6" fmla="*/ 381000 h 800100"/>
            <a:gd name="connsiteX7" fmla="*/ 847725 w 890387"/>
            <a:gd name="connsiteY7" fmla="*/ 342900 h 800100"/>
            <a:gd name="connsiteX8" fmla="*/ 866775 w 890387"/>
            <a:gd name="connsiteY8" fmla="*/ 0 h 800100"/>
            <a:gd name="connsiteX0" fmla="*/ 0 w 895261"/>
            <a:gd name="connsiteY0" fmla="*/ 800100 h 800100"/>
            <a:gd name="connsiteX1" fmla="*/ 38100 w 895261"/>
            <a:gd name="connsiteY1" fmla="*/ 619125 h 800100"/>
            <a:gd name="connsiteX2" fmla="*/ 57150 w 895261"/>
            <a:gd name="connsiteY2" fmla="*/ 542925 h 800100"/>
            <a:gd name="connsiteX3" fmla="*/ 76200 w 895261"/>
            <a:gd name="connsiteY3" fmla="*/ 419100 h 800100"/>
            <a:gd name="connsiteX4" fmla="*/ 104775 w 895261"/>
            <a:gd name="connsiteY4" fmla="*/ 409575 h 800100"/>
            <a:gd name="connsiteX5" fmla="*/ 285750 w 895261"/>
            <a:gd name="connsiteY5" fmla="*/ 390525 h 800100"/>
            <a:gd name="connsiteX6" fmla="*/ 847725 w 895261"/>
            <a:gd name="connsiteY6" fmla="*/ 342900 h 800100"/>
            <a:gd name="connsiteX7" fmla="*/ 866775 w 895261"/>
            <a:gd name="connsiteY7" fmla="*/ 0 h 800100"/>
            <a:gd name="connsiteX0" fmla="*/ 0 w 908553"/>
            <a:gd name="connsiteY0" fmla="*/ 800100 h 800100"/>
            <a:gd name="connsiteX1" fmla="*/ 38100 w 908553"/>
            <a:gd name="connsiteY1" fmla="*/ 619125 h 800100"/>
            <a:gd name="connsiteX2" fmla="*/ 57150 w 908553"/>
            <a:gd name="connsiteY2" fmla="*/ 542925 h 800100"/>
            <a:gd name="connsiteX3" fmla="*/ 76200 w 908553"/>
            <a:gd name="connsiteY3" fmla="*/ 419100 h 800100"/>
            <a:gd name="connsiteX4" fmla="*/ 104775 w 908553"/>
            <a:gd name="connsiteY4" fmla="*/ 409575 h 800100"/>
            <a:gd name="connsiteX5" fmla="*/ 847725 w 908553"/>
            <a:gd name="connsiteY5" fmla="*/ 342900 h 800100"/>
            <a:gd name="connsiteX6" fmla="*/ 866775 w 908553"/>
            <a:gd name="connsiteY6" fmla="*/ 0 h 800100"/>
            <a:gd name="connsiteX0" fmla="*/ 0 w 910657"/>
            <a:gd name="connsiteY0" fmla="*/ 800100 h 800100"/>
            <a:gd name="connsiteX1" fmla="*/ 38100 w 910657"/>
            <a:gd name="connsiteY1" fmla="*/ 619125 h 800100"/>
            <a:gd name="connsiteX2" fmla="*/ 57150 w 910657"/>
            <a:gd name="connsiteY2" fmla="*/ 542925 h 800100"/>
            <a:gd name="connsiteX3" fmla="*/ 76200 w 910657"/>
            <a:gd name="connsiteY3" fmla="*/ 419100 h 800100"/>
            <a:gd name="connsiteX4" fmla="*/ 847725 w 910657"/>
            <a:gd name="connsiteY4" fmla="*/ 342900 h 800100"/>
            <a:gd name="connsiteX5" fmla="*/ 866775 w 910657"/>
            <a:gd name="connsiteY5" fmla="*/ 0 h 800100"/>
            <a:gd name="connsiteX0" fmla="*/ 0 w 910657"/>
            <a:gd name="connsiteY0" fmla="*/ 800100 h 800100"/>
            <a:gd name="connsiteX1" fmla="*/ 38100 w 910657"/>
            <a:gd name="connsiteY1" fmla="*/ 619125 h 800100"/>
            <a:gd name="connsiteX2" fmla="*/ 76200 w 910657"/>
            <a:gd name="connsiteY2" fmla="*/ 419100 h 800100"/>
            <a:gd name="connsiteX3" fmla="*/ 847725 w 910657"/>
            <a:gd name="connsiteY3" fmla="*/ 342900 h 800100"/>
            <a:gd name="connsiteX4" fmla="*/ 866775 w 910657"/>
            <a:gd name="connsiteY4" fmla="*/ 0 h 800100"/>
            <a:gd name="connsiteX0" fmla="*/ 8946 w 919603"/>
            <a:gd name="connsiteY0" fmla="*/ 800100 h 800100"/>
            <a:gd name="connsiteX1" fmla="*/ 85146 w 919603"/>
            <a:gd name="connsiteY1" fmla="*/ 419100 h 800100"/>
            <a:gd name="connsiteX2" fmla="*/ 856671 w 919603"/>
            <a:gd name="connsiteY2" fmla="*/ 342900 h 800100"/>
            <a:gd name="connsiteX3" fmla="*/ 875721 w 919603"/>
            <a:gd name="connsiteY3" fmla="*/ 0 h 800100"/>
            <a:gd name="connsiteX0" fmla="*/ 8946 w 875721"/>
            <a:gd name="connsiteY0" fmla="*/ 800100 h 800100"/>
            <a:gd name="connsiteX1" fmla="*/ 85146 w 875721"/>
            <a:gd name="connsiteY1" fmla="*/ 419100 h 800100"/>
            <a:gd name="connsiteX2" fmla="*/ 856671 w 875721"/>
            <a:gd name="connsiteY2" fmla="*/ 342900 h 800100"/>
            <a:gd name="connsiteX3" fmla="*/ 875721 w 875721"/>
            <a:gd name="connsiteY3" fmla="*/ 0 h 800100"/>
            <a:gd name="connsiteX0" fmla="*/ 8946 w 875721"/>
            <a:gd name="connsiteY0" fmla="*/ 800100 h 800100"/>
            <a:gd name="connsiteX1" fmla="*/ 85146 w 875721"/>
            <a:gd name="connsiteY1" fmla="*/ 419100 h 800100"/>
            <a:gd name="connsiteX2" fmla="*/ 856671 w 875721"/>
            <a:gd name="connsiteY2" fmla="*/ 342900 h 800100"/>
            <a:gd name="connsiteX3" fmla="*/ 875721 w 875721"/>
            <a:gd name="connsiteY3" fmla="*/ 0 h 800100"/>
            <a:gd name="connsiteX0" fmla="*/ 0 w 866775"/>
            <a:gd name="connsiteY0" fmla="*/ 800100 h 800100"/>
            <a:gd name="connsiteX1" fmla="*/ 76200 w 866775"/>
            <a:gd name="connsiteY1" fmla="*/ 419100 h 800100"/>
            <a:gd name="connsiteX2" fmla="*/ 847725 w 866775"/>
            <a:gd name="connsiteY2" fmla="*/ 342900 h 800100"/>
            <a:gd name="connsiteX3" fmla="*/ 866775 w 866775"/>
            <a:gd name="connsiteY3" fmla="*/ 0 h 800100"/>
            <a:gd name="connsiteX0" fmla="*/ 5513 w 872288"/>
            <a:gd name="connsiteY0" fmla="*/ 800100 h 800100"/>
            <a:gd name="connsiteX1" fmla="*/ 81713 w 872288"/>
            <a:gd name="connsiteY1" fmla="*/ 419100 h 800100"/>
            <a:gd name="connsiteX2" fmla="*/ 853238 w 872288"/>
            <a:gd name="connsiteY2" fmla="*/ 371475 h 800100"/>
            <a:gd name="connsiteX3" fmla="*/ 872288 w 872288"/>
            <a:gd name="connsiteY3" fmla="*/ 0 h 800100"/>
            <a:gd name="connsiteX0" fmla="*/ 3147648 w 4295985"/>
            <a:gd name="connsiteY0" fmla="*/ 800100 h 800100"/>
            <a:gd name="connsiteX1" fmla="*/ 4398 w 4295985"/>
            <a:gd name="connsiteY1" fmla="*/ 342900 h 800100"/>
            <a:gd name="connsiteX2" fmla="*/ 3995373 w 4295985"/>
            <a:gd name="connsiteY2" fmla="*/ 371475 h 800100"/>
            <a:gd name="connsiteX3" fmla="*/ 4014423 w 4295985"/>
            <a:gd name="connsiteY3" fmla="*/ 0 h 800100"/>
            <a:gd name="connsiteX0" fmla="*/ 290063 w 4581650"/>
            <a:gd name="connsiteY0" fmla="*/ 495300 h 495300"/>
            <a:gd name="connsiteX1" fmla="*/ 290063 w 4581650"/>
            <a:gd name="connsiteY1" fmla="*/ 342900 h 495300"/>
            <a:gd name="connsiteX2" fmla="*/ 4281038 w 4581650"/>
            <a:gd name="connsiteY2" fmla="*/ 371475 h 495300"/>
            <a:gd name="connsiteX3" fmla="*/ 4300088 w 4581650"/>
            <a:gd name="connsiteY3" fmla="*/ 0 h 495300"/>
            <a:gd name="connsiteX0" fmla="*/ 296334 w 4587921"/>
            <a:gd name="connsiteY0" fmla="*/ 495300 h 495300"/>
            <a:gd name="connsiteX1" fmla="*/ 296334 w 4587921"/>
            <a:gd name="connsiteY1" fmla="*/ 342900 h 495300"/>
            <a:gd name="connsiteX2" fmla="*/ 4287309 w 4587921"/>
            <a:gd name="connsiteY2" fmla="*/ 371475 h 495300"/>
            <a:gd name="connsiteX3" fmla="*/ 4306359 w 4587921"/>
            <a:gd name="connsiteY3" fmla="*/ 0 h 495300"/>
            <a:gd name="connsiteX0" fmla="*/ 317649 w 4611352"/>
            <a:gd name="connsiteY0" fmla="*/ 495300 h 495300"/>
            <a:gd name="connsiteX1" fmla="*/ 289074 w 4611352"/>
            <a:gd name="connsiteY1" fmla="*/ 314325 h 495300"/>
            <a:gd name="connsiteX2" fmla="*/ 4308624 w 4611352"/>
            <a:gd name="connsiteY2" fmla="*/ 371475 h 495300"/>
            <a:gd name="connsiteX3" fmla="*/ 4327674 w 4611352"/>
            <a:gd name="connsiteY3" fmla="*/ 0 h 495300"/>
            <a:gd name="connsiteX0" fmla="*/ 275386 w 4564857"/>
            <a:gd name="connsiteY0" fmla="*/ 495300 h 495300"/>
            <a:gd name="connsiteX1" fmla="*/ 303961 w 4564857"/>
            <a:gd name="connsiteY1" fmla="*/ 333375 h 495300"/>
            <a:gd name="connsiteX2" fmla="*/ 4266361 w 4564857"/>
            <a:gd name="connsiteY2" fmla="*/ 371475 h 495300"/>
            <a:gd name="connsiteX3" fmla="*/ 4285411 w 4564857"/>
            <a:gd name="connsiteY3" fmla="*/ 0 h 495300"/>
            <a:gd name="connsiteX0" fmla="*/ 294218 w 4555114"/>
            <a:gd name="connsiteY0" fmla="*/ 495300 h 495300"/>
            <a:gd name="connsiteX1" fmla="*/ 294218 w 4555114"/>
            <a:gd name="connsiteY1" fmla="*/ 333375 h 495300"/>
            <a:gd name="connsiteX2" fmla="*/ 4256618 w 4555114"/>
            <a:gd name="connsiteY2" fmla="*/ 371475 h 495300"/>
            <a:gd name="connsiteX3" fmla="*/ 4275668 w 4555114"/>
            <a:gd name="connsiteY3" fmla="*/ 0 h 495300"/>
            <a:gd name="connsiteX0" fmla="*/ 294218 w 4555114"/>
            <a:gd name="connsiteY0" fmla="*/ 495300 h 495300"/>
            <a:gd name="connsiteX1" fmla="*/ 294218 w 4555114"/>
            <a:gd name="connsiteY1" fmla="*/ 333375 h 495300"/>
            <a:gd name="connsiteX2" fmla="*/ 4256618 w 4555114"/>
            <a:gd name="connsiteY2" fmla="*/ 371475 h 495300"/>
            <a:gd name="connsiteX3" fmla="*/ 4275668 w 4555114"/>
            <a:gd name="connsiteY3" fmla="*/ 0 h 495300"/>
            <a:gd name="connsiteX0" fmla="*/ 0 w 4260896"/>
            <a:gd name="connsiteY0" fmla="*/ 495300 h 495300"/>
            <a:gd name="connsiteX1" fmla="*/ 0 w 4260896"/>
            <a:gd name="connsiteY1" fmla="*/ 333375 h 495300"/>
            <a:gd name="connsiteX2" fmla="*/ 3962400 w 4260896"/>
            <a:gd name="connsiteY2" fmla="*/ 371475 h 495300"/>
            <a:gd name="connsiteX3" fmla="*/ 3981450 w 4260896"/>
            <a:gd name="connsiteY3" fmla="*/ 0 h 495300"/>
            <a:gd name="connsiteX0" fmla="*/ 297038 w 4593407"/>
            <a:gd name="connsiteY0" fmla="*/ 495300 h 495300"/>
            <a:gd name="connsiteX1" fmla="*/ 297038 w 4593407"/>
            <a:gd name="connsiteY1" fmla="*/ 333375 h 495300"/>
            <a:gd name="connsiteX2" fmla="*/ 4307063 w 4593407"/>
            <a:gd name="connsiteY2" fmla="*/ 352425 h 495300"/>
            <a:gd name="connsiteX3" fmla="*/ 4278488 w 4593407"/>
            <a:gd name="connsiteY3" fmla="*/ 0 h 495300"/>
            <a:gd name="connsiteX0" fmla="*/ 297038 w 4593407"/>
            <a:gd name="connsiteY0" fmla="*/ 495300 h 495300"/>
            <a:gd name="connsiteX1" fmla="*/ 297038 w 4593407"/>
            <a:gd name="connsiteY1" fmla="*/ 333375 h 495300"/>
            <a:gd name="connsiteX2" fmla="*/ 4307063 w 4593407"/>
            <a:gd name="connsiteY2" fmla="*/ 352425 h 495300"/>
            <a:gd name="connsiteX3" fmla="*/ 4278488 w 4593407"/>
            <a:gd name="connsiteY3" fmla="*/ 0 h 495300"/>
            <a:gd name="connsiteX0" fmla="*/ 297038 w 4307063"/>
            <a:gd name="connsiteY0" fmla="*/ 495300 h 495300"/>
            <a:gd name="connsiteX1" fmla="*/ 297038 w 4307063"/>
            <a:gd name="connsiteY1" fmla="*/ 333375 h 495300"/>
            <a:gd name="connsiteX2" fmla="*/ 4307063 w 4307063"/>
            <a:gd name="connsiteY2" fmla="*/ 352425 h 495300"/>
            <a:gd name="connsiteX3" fmla="*/ 4278488 w 4307063"/>
            <a:gd name="connsiteY3" fmla="*/ 0 h 495300"/>
            <a:gd name="connsiteX0" fmla="*/ 0 w 4010025"/>
            <a:gd name="connsiteY0" fmla="*/ 495300 h 495300"/>
            <a:gd name="connsiteX1" fmla="*/ 0 w 4010025"/>
            <a:gd name="connsiteY1" fmla="*/ 333375 h 495300"/>
            <a:gd name="connsiteX2" fmla="*/ 4010025 w 4010025"/>
            <a:gd name="connsiteY2" fmla="*/ 352425 h 495300"/>
            <a:gd name="connsiteX3" fmla="*/ 3981450 w 4010025"/>
            <a:gd name="connsiteY3" fmla="*/ 0 h 495300"/>
            <a:gd name="connsiteX0" fmla="*/ 295627 w 4286602"/>
            <a:gd name="connsiteY0" fmla="*/ 495300 h 495300"/>
            <a:gd name="connsiteX1" fmla="*/ 295627 w 4286602"/>
            <a:gd name="connsiteY1" fmla="*/ 333375 h 495300"/>
            <a:gd name="connsiteX2" fmla="*/ 4286602 w 4286602"/>
            <a:gd name="connsiteY2" fmla="*/ 314325 h 495300"/>
            <a:gd name="connsiteX3" fmla="*/ 4277077 w 4286602"/>
            <a:gd name="connsiteY3" fmla="*/ 0 h 495300"/>
            <a:gd name="connsiteX0" fmla="*/ 0 w 3990975"/>
            <a:gd name="connsiteY0" fmla="*/ 495300 h 495300"/>
            <a:gd name="connsiteX1" fmla="*/ 0 w 3990975"/>
            <a:gd name="connsiteY1" fmla="*/ 333375 h 495300"/>
            <a:gd name="connsiteX2" fmla="*/ 3990975 w 3990975"/>
            <a:gd name="connsiteY2" fmla="*/ 314325 h 495300"/>
            <a:gd name="connsiteX3" fmla="*/ 3981450 w 3990975"/>
            <a:gd name="connsiteY3" fmla="*/ 0 h 495300"/>
            <a:gd name="connsiteX0" fmla="*/ 0 w 3990975"/>
            <a:gd name="connsiteY0" fmla="*/ 495300 h 495300"/>
            <a:gd name="connsiteX1" fmla="*/ 0 w 3990975"/>
            <a:gd name="connsiteY1" fmla="*/ 333375 h 495300"/>
            <a:gd name="connsiteX2" fmla="*/ 3990975 w 3990975"/>
            <a:gd name="connsiteY2" fmla="*/ 314325 h 495300"/>
            <a:gd name="connsiteX3" fmla="*/ 3981450 w 3990975"/>
            <a:gd name="connsiteY3" fmla="*/ 0 h 495300"/>
            <a:gd name="connsiteX0" fmla="*/ 0 w 4296666"/>
            <a:gd name="connsiteY0" fmla="*/ 457200 h 457200"/>
            <a:gd name="connsiteX1" fmla="*/ 0 w 4296666"/>
            <a:gd name="connsiteY1" fmla="*/ 295275 h 457200"/>
            <a:gd name="connsiteX2" fmla="*/ 3990975 w 4296666"/>
            <a:gd name="connsiteY2" fmla="*/ 276225 h 457200"/>
            <a:gd name="connsiteX3" fmla="*/ 4029075 w 4296666"/>
            <a:gd name="connsiteY3" fmla="*/ 0 h 457200"/>
            <a:gd name="connsiteX0" fmla="*/ 0 w 4029075"/>
            <a:gd name="connsiteY0" fmla="*/ 457200 h 457200"/>
            <a:gd name="connsiteX1" fmla="*/ 0 w 4029075"/>
            <a:gd name="connsiteY1" fmla="*/ 295275 h 457200"/>
            <a:gd name="connsiteX2" fmla="*/ 3990975 w 4029075"/>
            <a:gd name="connsiteY2" fmla="*/ 276225 h 457200"/>
            <a:gd name="connsiteX3" fmla="*/ 4029075 w 4029075"/>
            <a:gd name="connsiteY3" fmla="*/ 0 h 457200"/>
            <a:gd name="connsiteX0" fmla="*/ 0 w 4286602"/>
            <a:gd name="connsiteY0" fmla="*/ 457200 h 457200"/>
            <a:gd name="connsiteX1" fmla="*/ 0 w 4286602"/>
            <a:gd name="connsiteY1" fmla="*/ 295275 h 457200"/>
            <a:gd name="connsiteX2" fmla="*/ 3990975 w 4286602"/>
            <a:gd name="connsiteY2" fmla="*/ 276225 h 457200"/>
            <a:gd name="connsiteX3" fmla="*/ 3990975 w 4286602"/>
            <a:gd name="connsiteY3" fmla="*/ 0 h 457200"/>
            <a:gd name="connsiteX0" fmla="*/ 0 w 3990975"/>
            <a:gd name="connsiteY0" fmla="*/ 457200 h 457200"/>
            <a:gd name="connsiteX1" fmla="*/ 0 w 3990975"/>
            <a:gd name="connsiteY1" fmla="*/ 295275 h 457200"/>
            <a:gd name="connsiteX2" fmla="*/ 3990975 w 3990975"/>
            <a:gd name="connsiteY2" fmla="*/ 276225 h 457200"/>
            <a:gd name="connsiteX3" fmla="*/ 3990975 w 3990975"/>
            <a:gd name="connsiteY3" fmla="*/ 0 h 457200"/>
          </a:gdLst>
          <a:ahLst/>
          <a:cxnLst>
            <a:cxn ang="0">
              <a:pos x="connsiteX0" y="connsiteY0"/>
            </a:cxn>
            <a:cxn ang="0">
              <a:pos x="connsiteX1" y="connsiteY1"/>
            </a:cxn>
            <a:cxn ang="0">
              <a:pos x="connsiteX2" y="connsiteY2"/>
            </a:cxn>
            <a:cxn ang="0">
              <a:pos x="connsiteX3" y="connsiteY3"/>
            </a:cxn>
          </a:cxnLst>
          <a:rect l="l" t="t" r="r" b="b"/>
          <a:pathLst>
            <a:path w="3990975" h="457200">
              <a:moveTo>
                <a:pt x="0" y="457200"/>
              </a:moveTo>
              <a:lnTo>
                <a:pt x="0" y="295275"/>
              </a:lnTo>
              <a:lnTo>
                <a:pt x="3990975" y="276225"/>
              </a:lnTo>
              <a:lnTo>
                <a:pt x="3990975" y="0"/>
              </a:lnTo>
            </a:path>
          </a:pathLst>
        </a:custGeom>
        <a:noFill/>
        <a:ln w="57150">
          <a:solidFill>
            <a:srgbClr val="FF0000"/>
          </a:solidFill>
          <a:headEnd type="triangle" w="med"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57150</xdr:colOff>
      <xdr:row>54</xdr:row>
      <xdr:rowOff>171450</xdr:rowOff>
    </xdr:from>
    <xdr:to>
      <xdr:col>46</xdr:col>
      <xdr:colOff>142875</xdr:colOff>
      <xdr:row>59</xdr:row>
      <xdr:rowOff>161925</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6800850" y="11563350"/>
          <a:ext cx="1895475" cy="866775"/>
        </a:xfrm>
        <a:prstGeom prst="wedgeRoundRectCallout">
          <a:avLst>
            <a:gd name="adj1" fmla="val 24837"/>
            <a:gd name="adj2" fmla="val -73492"/>
            <a:gd name="adj3" fmla="val 16667"/>
          </a:avLst>
        </a:prstGeom>
        <a:solidFill>
          <a:sysClr val="window" lastClr="FFFFFF"/>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00">
              <a:solidFill>
                <a:sysClr val="windowText" lastClr="000000"/>
              </a:solidFill>
            </a:rPr>
            <a:t>⑦の合計－⑥の合計を記入。</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返還額が追加交付額を</a:t>
          </a:r>
          <a:endParaRPr kumimoji="1" lang="en-US" altLang="ja-JP" sz="1000">
            <a:solidFill>
              <a:sysClr val="windowText" lastClr="000000"/>
            </a:solidFill>
          </a:endParaRPr>
        </a:p>
        <a:p>
          <a:pPr algn="l"/>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上回る場合には、マイナス</a:t>
          </a:r>
          <a:endParaRPr kumimoji="1" lang="en-US" altLang="ja-JP" sz="1000">
            <a:solidFill>
              <a:sysClr val="windowText" lastClr="000000"/>
            </a:solidFill>
          </a:endParaRPr>
        </a:p>
        <a:p>
          <a:pPr algn="l">
            <a:lnSpc>
              <a:spcPts val="1200"/>
            </a:lnSpc>
          </a:pPr>
          <a:r>
            <a:rPr kumimoji="1" lang="ja-JP" altLang="en-US" sz="1000">
              <a:solidFill>
                <a:sysClr val="windowText" lastClr="000000"/>
              </a:solidFill>
            </a:rPr>
            <a:t>　 表示する。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171447</xdr:colOff>
      <xdr:row>14</xdr:row>
      <xdr:rowOff>95247</xdr:rowOff>
    </xdr:from>
    <xdr:to>
      <xdr:col>38</xdr:col>
      <xdr:colOff>171449</xdr:colOff>
      <xdr:row>16</xdr:row>
      <xdr:rowOff>66672</xdr:rowOff>
    </xdr:to>
    <xdr:sp macro="" textlink="">
      <xdr:nvSpPr>
        <xdr:cNvPr id="2" name="屈折矢印 1">
          <a:extLst>
            <a:ext uri="{FF2B5EF4-FFF2-40B4-BE49-F238E27FC236}">
              <a16:creationId xmlns:a16="http://schemas.microsoft.com/office/drawing/2014/main" id="{00000000-0008-0000-0300-000002000000}"/>
            </a:ext>
          </a:extLst>
        </xdr:cNvPr>
        <xdr:cNvSpPr/>
      </xdr:nvSpPr>
      <xdr:spPr>
        <a:xfrm rot="10800000">
          <a:off x="3657597" y="11239497"/>
          <a:ext cx="3619502" cy="400050"/>
        </a:xfrm>
        <a:prstGeom prst="bentUpArrow">
          <a:avLst>
            <a:gd name="adj1" fmla="val 5851"/>
            <a:gd name="adj2" fmla="val 11170"/>
            <a:gd name="adj3" fmla="val 14362"/>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171447</xdr:colOff>
      <xdr:row>34</xdr:row>
      <xdr:rowOff>95247</xdr:rowOff>
    </xdr:from>
    <xdr:to>
      <xdr:col>38</xdr:col>
      <xdr:colOff>171449</xdr:colOff>
      <xdr:row>36</xdr:row>
      <xdr:rowOff>66672</xdr:rowOff>
    </xdr:to>
    <xdr:sp macro="" textlink="">
      <xdr:nvSpPr>
        <xdr:cNvPr id="3" name="屈折矢印 2">
          <a:extLst>
            <a:ext uri="{FF2B5EF4-FFF2-40B4-BE49-F238E27FC236}">
              <a16:creationId xmlns:a16="http://schemas.microsoft.com/office/drawing/2014/main" id="{00000000-0008-0000-0300-000003000000}"/>
            </a:ext>
          </a:extLst>
        </xdr:cNvPr>
        <xdr:cNvSpPr/>
      </xdr:nvSpPr>
      <xdr:spPr>
        <a:xfrm rot="10800000">
          <a:off x="3657597" y="11239497"/>
          <a:ext cx="3619502" cy="400050"/>
        </a:xfrm>
        <a:prstGeom prst="bentUpArrow">
          <a:avLst>
            <a:gd name="adj1" fmla="val 5851"/>
            <a:gd name="adj2" fmla="val 11170"/>
            <a:gd name="adj3" fmla="val 14362"/>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171447</xdr:colOff>
      <xdr:row>54</xdr:row>
      <xdr:rowOff>95247</xdr:rowOff>
    </xdr:from>
    <xdr:to>
      <xdr:col>38</xdr:col>
      <xdr:colOff>171449</xdr:colOff>
      <xdr:row>56</xdr:row>
      <xdr:rowOff>66672</xdr:rowOff>
    </xdr:to>
    <xdr:sp macro="" textlink="">
      <xdr:nvSpPr>
        <xdr:cNvPr id="4" name="屈折矢印 3">
          <a:extLst>
            <a:ext uri="{FF2B5EF4-FFF2-40B4-BE49-F238E27FC236}">
              <a16:creationId xmlns:a16="http://schemas.microsoft.com/office/drawing/2014/main" id="{00000000-0008-0000-0300-000004000000}"/>
            </a:ext>
          </a:extLst>
        </xdr:cNvPr>
        <xdr:cNvSpPr/>
      </xdr:nvSpPr>
      <xdr:spPr>
        <a:xfrm rot="10800000">
          <a:off x="3657597" y="14506572"/>
          <a:ext cx="3619502" cy="400050"/>
        </a:xfrm>
        <a:prstGeom prst="bentUpArrow">
          <a:avLst>
            <a:gd name="adj1" fmla="val 5851"/>
            <a:gd name="adj2" fmla="val 11170"/>
            <a:gd name="adj3" fmla="val 14362"/>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57150</xdr:colOff>
      <xdr:row>11</xdr:row>
      <xdr:rowOff>371475</xdr:rowOff>
    </xdr:from>
    <xdr:to>
      <xdr:col>44</xdr:col>
      <xdr:colOff>19050</xdr:colOff>
      <xdr:row>12</xdr:row>
      <xdr:rowOff>457200</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5534025" y="3248025"/>
          <a:ext cx="2676525" cy="581025"/>
        </a:xfrm>
        <a:prstGeom prst="wedgeRoundRectCallout">
          <a:avLst>
            <a:gd name="adj1" fmla="val 4590"/>
            <a:gd name="adj2" fmla="val -128899"/>
            <a:gd name="adj3" fmla="val 16667"/>
          </a:avLst>
        </a:prstGeom>
        <a:solidFill>
          <a:sysClr val="window" lastClr="FFFFFF"/>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lnSpc>
              <a:spcPts val="1200"/>
            </a:lnSpc>
          </a:pPr>
          <a:r>
            <a:rPr kumimoji="1" lang="ja-JP" altLang="en-US" sz="1000">
              <a:solidFill>
                <a:sysClr val="windowText" lastClr="000000"/>
              </a:solidFill>
            </a:rPr>
            <a:t>交付決定直後に行う「配分しなかった間接経費の返還」の場合、譲渡済額はないので、「－」とする。</a:t>
          </a:r>
          <a:endParaRPr kumimoji="1" lang="en-US" altLang="ja-JP" sz="1000">
            <a:solidFill>
              <a:sysClr val="windowText" lastClr="000000"/>
            </a:solidFill>
          </a:endParaRPr>
        </a:p>
      </xdr:txBody>
    </xdr:sp>
    <xdr:clientData/>
  </xdr:twoCellAnchor>
  <xdr:twoCellAnchor>
    <xdr:from>
      <xdr:col>28</xdr:col>
      <xdr:colOff>95250</xdr:colOff>
      <xdr:row>31</xdr:row>
      <xdr:rowOff>352425</xdr:rowOff>
    </xdr:from>
    <xdr:to>
      <xdr:col>44</xdr:col>
      <xdr:colOff>40821</xdr:colOff>
      <xdr:row>32</xdr:row>
      <xdr:rowOff>438150</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5320393" y="7754711"/>
          <a:ext cx="2775857" cy="575582"/>
        </a:xfrm>
        <a:prstGeom prst="wedgeRoundRectCallout">
          <a:avLst>
            <a:gd name="adj1" fmla="val 4590"/>
            <a:gd name="adj2" fmla="val -128899"/>
            <a:gd name="adj3" fmla="val 16667"/>
          </a:avLst>
        </a:prstGeom>
        <a:solidFill>
          <a:sysClr val="window" lastClr="FFFFFF"/>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rPr>
            <a:t>所属研究機関変更の場合、譲渡済額が発生するため、①</a:t>
          </a:r>
          <a:r>
            <a:rPr kumimoji="1" lang="en-US" altLang="ja-JP" sz="1000">
              <a:solidFill>
                <a:sysClr val="windowText" lastClr="000000"/>
              </a:solidFill>
            </a:rPr>
            <a:t>×30%</a:t>
          </a:r>
          <a:r>
            <a:rPr kumimoji="1" lang="ja-JP" altLang="en-US" sz="1000">
              <a:solidFill>
                <a:sysClr val="windowText" lastClr="000000"/>
              </a:solidFill>
            </a:rPr>
            <a:t>の金額を④</a:t>
          </a:r>
          <a:r>
            <a:rPr kumimoji="1" lang="en-US" altLang="ja-JP" sz="1000">
              <a:solidFill>
                <a:sysClr val="windowText" lastClr="000000"/>
              </a:solidFill>
            </a:rPr>
            <a:t>-2</a:t>
          </a:r>
          <a:r>
            <a:rPr kumimoji="1" lang="ja-JP" altLang="en-US" sz="1000">
              <a:solidFill>
                <a:sysClr val="windowText" lastClr="000000"/>
              </a:solidFill>
            </a:rPr>
            <a:t>に記入する。</a:t>
          </a:r>
          <a:endParaRPr kumimoji="1" lang="en-US" altLang="ja-JP" sz="1000">
            <a:solidFill>
              <a:sysClr val="windowText" lastClr="000000"/>
            </a:solidFill>
          </a:endParaRPr>
        </a:p>
      </xdr:txBody>
    </xdr:sp>
    <xdr:clientData/>
  </xdr:twoCellAnchor>
  <xdr:twoCellAnchor>
    <xdr:from>
      <xdr:col>25</xdr:col>
      <xdr:colOff>32659</xdr:colOff>
      <xdr:row>51</xdr:row>
      <xdr:rowOff>447676</xdr:rowOff>
    </xdr:from>
    <xdr:to>
      <xdr:col>40</xdr:col>
      <xdr:colOff>122464</xdr:colOff>
      <xdr:row>53</xdr:row>
      <xdr:rowOff>9526</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4727123" y="12639676"/>
          <a:ext cx="2743198" cy="541564"/>
        </a:xfrm>
        <a:prstGeom prst="wedgeRoundRectCallout">
          <a:avLst>
            <a:gd name="adj1" fmla="val 8299"/>
            <a:gd name="adj2" fmla="val -147253"/>
            <a:gd name="adj3" fmla="val 16667"/>
          </a:avLst>
        </a:prstGeom>
        <a:solidFill>
          <a:sysClr val="window" lastClr="FFFFFF"/>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00">
              <a:solidFill>
                <a:sysClr val="windowText" lastClr="000000"/>
              </a:solidFill>
            </a:rPr>
            <a:t>事例１の後、間接経費の交付申請をする場合、</a:t>
          </a:r>
          <a:endParaRPr kumimoji="1" lang="en-US" altLang="ja-JP" sz="1000">
            <a:solidFill>
              <a:sysClr val="windowText" lastClr="000000"/>
            </a:solidFill>
          </a:endParaRPr>
        </a:p>
        <a:p>
          <a:pPr algn="l"/>
          <a:r>
            <a:rPr kumimoji="1" lang="ja-JP" altLang="en-US" sz="1000">
              <a:solidFill>
                <a:sysClr val="windowText" lastClr="000000"/>
              </a:solidFill>
            </a:rPr>
            <a:t>③および④</a:t>
          </a:r>
          <a:r>
            <a:rPr kumimoji="1" lang="en-US" altLang="ja-JP" sz="1000">
              <a:solidFill>
                <a:sysClr val="windowText" lastClr="000000"/>
              </a:solidFill>
            </a:rPr>
            <a:t>-1</a:t>
          </a:r>
          <a:r>
            <a:rPr kumimoji="1" lang="ja-JP" altLang="en-US" sz="1000">
              <a:solidFill>
                <a:sysClr val="windowText" lastClr="000000"/>
              </a:solidFill>
            </a:rPr>
            <a:t>はいずれも「０」を記入する。</a:t>
          </a:r>
          <a:endParaRPr kumimoji="1" lang="en-US" altLang="ja-JP" sz="10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1123950</xdr:colOff>
          <xdr:row>23</xdr:row>
          <xdr:rowOff>152400</xdr:rowOff>
        </xdr:from>
        <xdr:to>
          <xdr:col>5</xdr:col>
          <xdr:colOff>47625</xdr:colOff>
          <xdr:row>25</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25</xdr:row>
          <xdr:rowOff>152400</xdr:rowOff>
        </xdr:from>
        <xdr:to>
          <xdr:col>5</xdr:col>
          <xdr:colOff>47625</xdr:colOff>
          <xdr:row>27</xdr:row>
          <xdr:rowOff>28575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27</xdr:row>
          <xdr:rowOff>152400</xdr:rowOff>
        </xdr:from>
        <xdr:to>
          <xdr:col>5</xdr:col>
          <xdr:colOff>47625</xdr:colOff>
          <xdr:row>29</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29</xdr:row>
          <xdr:rowOff>152400</xdr:rowOff>
        </xdr:from>
        <xdr:to>
          <xdr:col>5</xdr:col>
          <xdr:colOff>47625</xdr:colOff>
          <xdr:row>31</xdr:row>
          <xdr:rowOff>28575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38</xdr:row>
          <xdr:rowOff>152400</xdr:rowOff>
        </xdr:from>
        <xdr:to>
          <xdr:col>5</xdr:col>
          <xdr:colOff>47625</xdr:colOff>
          <xdr:row>40</xdr:row>
          <xdr:rowOff>28575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5.xml"/><Relationship Id="rId7" Type="http://schemas.openxmlformats.org/officeDocument/2006/relationships/ctrlProp" Target="../ctrlProps/ctrlProp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69"/>
  <sheetViews>
    <sheetView view="pageBreakPreview" topLeftCell="A34" zoomScaleNormal="100" zoomScaleSheetLayoutView="100" workbookViewId="0"/>
  </sheetViews>
  <sheetFormatPr defaultColWidth="9" defaultRowHeight="13.5" x14ac:dyDescent="0.15"/>
  <cols>
    <col min="1" max="1" width="1.125" style="1" customWidth="1"/>
    <col min="2" max="2" width="3.625" style="1" customWidth="1"/>
    <col min="3" max="3" width="4.125" style="1" customWidth="1"/>
    <col min="4" max="4" width="2.375" style="1" customWidth="1"/>
    <col min="5" max="5" width="4.875" style="1" customWidth="1"/>
    <col min="6" max="11" width="2.375" style="1" customWidth="1"/>
    <col min="12" max="46" width="2.625" style="1" customWidth="1"/>
    <col min="47" max="16384" width="9" style="1"/>
  </cols>
  <sheetData>
    <row r="1" spans="1:44" ht="14.25" customHeight="1" x14ac:dyDescent="0.15">
      <c r="A1" s="5" t="s">
        <v>28</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row>
    <row r="2" spans="1:44" ht="14.2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1:44" ht="14.25" customHeight="1" x14ac:dyDescent="0.15">
      <c r="A3" s="238" t="s">
        <v>32</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6"/>
    </row>
    <row r="4" spans="1:44" ht="14.2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row>
    <row r="5" spans="1:44" ht="14.2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6"/>
      <c r="AG5" s="241">
        <v>41549</v>
      </c>
      <c r="AH5" s="241"/>
      <c r="AI5" s="241"/>
      <c r="AJ5" s="241"/>
      <c r="AK5" s="241"/>
      <c r="AL5" s="241"/>
      <c r="AM5" s="241"/>
      <c r="AN5" s="241"/>
      <c r="AO5" s="241"/>
      <c r="AP5" s="241"/>
      <c r="AQ5" s="5"/>
    </row>
    <row r="6" spans="1:44" ht="14.2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row>
    <row r="7" spans="1:44" ht="14.25" customHeight="1" x14ac:dyDescent="0.15">
      <c r="A7" s="5"/>
      <c r="B7" s="5" t="s">
        <v>26</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row>
    <row r="8" spans="1:44" ht="14.25" customHeight="1" x14ac:dyDescent="0.15">
      <c r="A8" s="5"/>
      <c r="B8" s="5"/>
      <c r="C8" s="5"/>
      <c r="D8" s="5"/>
      <c r="E8" s="5"/>
      <c r="F8" s="5"/>
      <c r="G8" s="5"/>
      <c r="H8" s="5"/>
      <c r="I8" s="5"/>
      <c r="J8" s="5"/>
      <c r="K8" s="5"/>
      <c r="L8" s="5"/>
      <c r="M8" s="5"/>
      <c r="N8" s="5"/>
      <c r="O8" s="5"/>
      <c r="P8" s="5"/>
      <c r="Q8" s="5"/>
      <c r="R8" s="5"/>
      <c r="S8" s="5"/>
      <c r="T8" s="5"/>
      <c r="U8" s="5"/>
      <c r="V8" s="5" t="s">
        <v>50</v>
      </c>
      <c r="W8" s="5"/>
      <c r="X8" s="5"/>
      <c r="Y8" s="5"/>
      <c r="Z8" s="5"/>
      <c r="AA8" s="5"/>
      <c r="AB8" s="5"/>
      <c r="AC8" s="5"/>
      <c r="AD8" s="5"/>
      <c r="AE8" s="5"/>
      <c r="AF8" s="5"/>
      <c r="AG8" s="5"/>
      <c r="AH8" s="5"/>
      <c r="AI8" s="5"/>
      <c r="AJ8" s="5"/>
      <c r="AK8" s="5"/>
      <c r="AL8" s="5"/>
      <c r="AM8" s="5"/>
      <c r="AN8" s="5"/>
      <c r="AO8" s="5"/>
      <c r="AP8" s="19" t="s">
        <v>34</v>
      </c>
      <c r="AQ8" s="5"/>
    </row>
    <row r="9" spans="1:44" ht="14.25" customHeight="1" x14ac:dyDescent="0.15">
      <c r="A9" s="5"/>
      <c r="B9" s="5"/>
      <c r="C9" s="5"/>
      <c r="D9" s="5"/>
      <c r="E9" s="5"/>
      <c r="F9" s="5"/>
      <c r="G9" s="5"/>
      <c r="H9" s="5"/>
      <c r="I9" s="5"/>
      <c r="J9" s="5"/>
      <c r="K9" s="5"/>
      <c r="L9" s="5"/>
      <c r="M9" s="5"/>
      <c r="N9" s="5"/>
      <c r="O9" s="5"/>
      <c r="P9" s="5"/>
      <c r="Q9" s="5"/>
      <c r="S9" s="5"/>
      <c r="U9" s="5"/>
      <c r="V9" s="5"/>
      <c r="W9" s="5"/>
      <c r="X9" s="5"/>
      <c r="Y9" s="5"/>
      <c r="Z9" s="5"/>
      <c r="AA9" s="5"/>
      <c r="AB9" s="5"/>
      <c r="AC9" s="5"/>
      <c r="AD9" s="5"/>
      <c r="AE9" s="5"/>
      <c r="AF9" s="5"/>
      <c r="AG9" s="5"/>
      <c r="AH9" s="5"/>
      <c r="AI9" s="5"/>
      <c r="AJ9" s="5"/>
      <c r="AK9" s="5"/>
      <c r="AL9" s="5"/>
      <c r="AM9" s="5"/>
      <c r="AN9" s="5"/>
      <c r="AO9" s="5"/>
      <c r="AQ9" s="5"/>
    </row>
    <row r="10" spans="1:44" ht="14.25" customHeight="1" x14ac:dyDescent="0.1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row>
    <row r="11" spans="1:44" ht="14.25" customHeight="1" x14ac:dyDescent="0.15">
      <c r="B11" s="6" t="s">
        <v>65</v>
      </c>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5"/>
      <c r="AN11" s="5"/>
      <c r="AO11" s="5"/>
      <c r="AP11" s="5"/>
      <c r="AQ11" s="5"/>
    </row>
    <row r="12" spans="1:44" ht="14.25" customHeight="1" x14ac:dyDescent="0.15">
      <c r="B12" s="5" t="s">
        <v>35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row>
    <row r="13" spans="1:44" ht="14.25" customHeight="1" x14ac:dyDescent="0.15">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row>
    <row r="14" spans="1:44" ht="14.25" customHeight="1" x14ac:dyDescent="0.15">
      <c r="A14" s="238" t="s">
        <v>5</v>
      </c>
      <c r="B14" s="238"/>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c r="AM14" s="5"/>
      <c r="AN14" s="5"/>
      <c r="AO14" s="5"/>
      <c r="AP14" s="5"/>
      <c r="AQ14" s="5"/>
    </row>
    <row r="15" spans="1:44" ht="14.25" customHeight="1"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row>
    <row r="16" spans="1:44" ht="14.25" customHeight="1" x14ac:dyDescent="0.15">
      <c r="A16" s="5"/>
      <c r="B16" s="191" t="s">
        <v>6</v>
      </c>
      <c r="C16" s="191"/>
      <c r="D16" s="191"/>
      <c r="E16" s="191"/>
      <c r="F16" s="191"/>
      <c r="G16" s="5"/>
      <c r="H16" s="5"/>
      <c r="I16" s="5"/>
      <c r="J16" s="7">
        <v>2</v>
      </c>
      <c r="K16" s="8">
        <v>4</v>
      </c>
      <c r="L16" s="8">
        <v>1</v>
      </c>
      <c r="M16" s="8">
        <v>2</v>
      </c>
      <c r="N16" s="8">
        <v>3</v>
      </c>
      <c r="O16" s="8">
        <v>4</v>
      </c>
      <c r="P16" s="8">
        <v>5</v>
      </c>
      <c r="Q16" s="9">
        <v>6</v>
      </c>
      <c r="R16" s="5"/>
      <c r="S16" s="5"/>
      <c r="T16" s="5"/>
      <c r="U16" s="5"/>
      <c r="V16" s="5"/>
      <c r="W16" s="5"/>
      <c r="X16" s="5"/>
      <c r="Y16" s="5"/>
      <c r="Z16" s="5"/>
      <c r="AA16" s="5"/>
      <c r="AB16" s="5"/>
      <c r="AC16" s="5"/>
      <c r="AD16" s="5"/>
      <c r="AE16" s="5"/>
      <c r="AF16" s="5"/>
      <c r="AG16" s="5"/>
      <c r="AH16" s="5"/>
      <c r="AI16" s="5"/>
      <c r="AJ16" s="5"/>
      <c r="AK16" s="5"/>
      <c r="AL16" s="5"/>
      <c r="AM16" s="5"/>
      <c r="AN16" s="5"/>
      <c r="AO16" s="5"/>
      <c r="AP16" s="5"/>
      <c r="AQ16" s="5"/>
    </row>
    <row r="17" spans="1:43" ht="12.75" customHeight="1" x14ac:dyDescent="0.15">
      <c r="A17" s="5"/>
      <c r="B17" s="5"/>
      <c r="C17" s="5"/>
      <c r="D17" s="5"/>
      <c r="E17" s="5"/>
      <c r="F17" s="5"/>
      <c r="G17" s="5"/>
      <c r="H17" s="5"/>
      <c r="I17" s="5"/>
      <c r="J17" s="10"/>
      <c r="K17" s="10"/>
      <c r="L17" s="10"/>
      <c r="M17" s="10"/>
      <c r="N17" s="10"/>
      <c r="O17" s="10"/>
      <c r="P17" s="10"/>
      <c r="Q17" s="10"/>
      <c r="R17" s="5"/>
      <c r="S17" s="5"/>
      <c r="T17" s="5"/>
      <c r="U17" s="5"/>
      <c r="V17" s="5"/>
      <c r="W17" s="5"/>
      <c r="X17" s="5"/>
      <c r="Y17" s="5"/>
      <c r="Z17" s="5"/>
      <c r="AA17" s="5"/>
      <c r="AB17" s="5"/>
      <c r="AC17" s="5"/>
      <c r="AD17" s="5"/>
      <c r="AE17" s="5"/>
      <c r="AF17" s="5"/>
      <c r="AG17" s="5"/>
      <c r="AH17" s="5"/>
      <c r="AI17" s="5"/>
      <c r="AJ17" s="5"/>
      <c r="AK17" s="5"/>
      <c r="AL17" s="5"/>
      <c r="AM17" s="5"/>
      <c r="AN17" s="5"/>
      <c r="AO17" s="5"/>
      <c r="AP17" s="5"/>
      <c r="AQ17" s="5"/>
    </row>
    <row r="18" spans="1:43" ht="14.25" customHeight="1" x14ac:dyDescent="0.15">
      <c r="A18" s="5"/>
      <c r="B18" s="191" t="s">
        <v>7</v>
      </c>
      <c r="C18" s="191"/>
      <c r="D18" s="191"/>
      <c r="E18" s="191"/>
      <c r="F18" s="191"/>
      <c r="G18" s="191"/>
      <c r="H18" s="5"/>
      <c r="I18" s="5"/>
      <c r="J18" s="239" t="s">
        <v>51</v>
      </c>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5"/>
      <c r="AN18" s="5"/>
      <c r="AO18" s="5"/>
      <c r="AP18" s="5"/>
      <c r="AQ18" s="5"/>
    </row>
    <row r="19" spans="1:43" ht="12.75" customHeight="1" x14ac:dyDescent="0.1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row>
    <row r="20" spans="1:43" ht="14.25" customHeight="1" x14ac:dyDescent="0.15">
      <c r="A20" s="5"/>
      <c r="B20" s="191" t="s">
        <v>8</v>
      </c>
      <c r="C20" s="191"/>
      <c r="D20" s="191"/>
      <c r="E20" s="191"/>
      <c r="F20" s="191"/>
      <c r="G20" s="191"/>
      <c r="H20" s="5"/>
      <c r="I20" s="5"/>
      <c r="J20" s="240">
        <v>24800000</v>
      </c>
      <c r="K20" s="240"/>
      <c r="L20" s="240"/>
      <c r="M20" s="240"/>
      <c r="N20" s="240"/>
      <c r="O20" s="240"/>
      <c r="P20" s="240"/>
      <c r="Q20" s="240"/>
      <c r="R20" s="240"/>
      <c r="S20" s="240"/>
      <c r="T20" s="240"/>
      <c r="U20" s="240"/>
      <c r="V20" s="240"/>
      <c r="W20" s="240"/>
      <c r="X20" s="5" t="s">
        <v>9</v>
      </c>
      <c r="Y20" s="5"/>
      <c r="Z20" s="5"/>
      <c r="AA20" s="5"/>
      <c r="AB20" s="5"/>
      <c r="AC20" s="5"/>
      <c r="AD20" s="5"/>
      <c r="AE20" s="5"/>
      <c r="AF20" s="5"/>
      <c r="AG20" s="5"/>
      <c r="AH20" s="5"/>
      <c r="AI20" s="5"/>
      <c r="AJ20" s="5"/>
      <c r="AK20" s="5"/>
      <c r="AL20" s="5"/>
      <c r="AM20" s="5"/>
      <c r="AN20" s="5"/>
      <c r="AO20" s="5"/>
      <c r="AP20" s="5"/>
      <c r="AQ20" s="5"/>
    </row>
    <row r="21" spans="1:43" ht="14.25" customHeight="1" x14ac:dyDescent="0.15">
      <c r="A21" s="5"/>
      <c r="B21" s="5"/>
      <c r="C21" s="5"/>
      <c r="D21" s="5"/>
      <c r="E21" s="5"/>
      <c r="F21" s="5"/>
      <c r="G21" s="5"/>
      <c r="H21" s="5"/>
      <c r="I21" s="5"/>
      <c r="J21" s="245" t="s">
        <v>0</v>
      </c>
      <c r="K21" s="245"/>
      <c r="L21" s="245"/>
      <c r="M21" s="245"/>
      <c r="N21" s="245"/>
      <c r="O21" s="246">
        <v>20000000</v>
      </c>
      <c r="P21" s="246"/>
      <c r="Q21" s="246"/>
      <c r="R21" s="246"/>
      <c r="S21" s="246"/>
      <c r="T21" s="246"/>
      <c r="U21" s="246"/>
      <c r="V21" s="246"/>
      <c r="W21" s="246"/>
      <c r="X21" s="5" t="s">
        <v>9</v>
      </c>
      <c r="Y21" s="5"/>
      <c r="Z21" s="5"/>
      <c r="AA21" s="5"/>
      <c r="AB21" s="5"/>
      <c r="AC21" s="5"/>
      <c r="AD21" s="5"/>
      <c r="AE21" s="5"/>
      <c r="AF21" s="5"/>
      <c r="AG21" s="5"/>
      <c r="AH21" s="5"/>
      <c r="AI21" s="5"/>
      <c r="AJ21" s="5"/>
      <c r="AK21" s="5"/>
      <c r="AL21" s="5"/>
      <c r="AM21" s="5"/>
      <c r="AN21" s="5"/>
      <c r="AO21" s="5"/>
      <c r="AP21" s="5"/>
      <c r="AQ21" s="5"/>
    </row>
    <row r="22" spans="1:43" ht="14.25" customHeight="1" x14ac:dyDescent="0.15">
      <c r="A22" s="5"/>
      <c r="B22" s="5"/>
      <c r="C22" s="5"/>
      <c r="D22" s="5"/>
      <c r="E22" s="5"/>
      <c r="F22" s="5"/>
      <c r="G22" s="5"/>
      <c r="H22" s="5"/>
      <c r="I22" s="5"/>
      <c r="J22" s="247" t="s">
        <v>1</v>
      </c>
      <c r="K22" s="247"/>
      <c r="L22" s="247"/>
      <c r="M22" s="247"/>
      <c r="N22" s="247"/>
      <c r="O22" s="240">
        <v>4800000</v>
      </c>
      <c r="P22" s="240"/>
      <c r="Q22" s="240"/>
      <c r="R22" s="240"/>
      <c r="S22" s="240"/>
      <c r="T22" s="240"/>
      <c r="U22" s="240"/>
      <c r="V22" s="240"/>
      <c r="W22" s="240"/>
      <c r="X22" s="5" t="s">
        <v>9</v>
      </c>
      <c r="Y22" s="5"/>
      <c r="Z22" s="5"/>
      <c r="AA22" s="5"/>
      <c r="AB22" s="5"/>
      <c r="AC22" s="5"/>
      <c r="AD22" s="5"/>
      <c r="AE22" s="5"/>
      <c r="AF22" s="5"/>
      <c r="AG22" s="5"/>
      <c r="AH22" s="5"/>
      <c r="AI22" s="5"/>
      <c r="AJ22" s="5"/>
      <c r="AK22" s="5"/>
      <c r="AL22" s="5"/>
      <c r="AM22" s="5"/>
      <c r="AN22" s="5"/>
      <c r="AO22" s="5"/>
      <c r="AP22" s="5"/>
      <c r="AQ22" s="5"/>
    </row>
    <row r="23" spans="1:43" ht="12.75" customHeight="1"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O23" s="5"/>
      <c r="AP23" s="5"/>
      <c r="AQ23" s="5"/>
    </row>
    <row r="24" spans="1:43" ht="14.25" customHeight="1" x14ac:dyDescent="0.15">
      <c r="A24" s="5"/>
      <c r="B24" s="191" t="s">
        <v>10</v>
      </c>
      <c r="C24" s="191"/>
      <c r="D24" s="191"/>
      <c r="E24" s="191"/>
      <c r="F24" s="191"/>
      <c r="G24" s="191"/>
      <c r="H24" s="5"/>
      <c r="I24" s="5"/>
      <c r="J24" s="5"/>
      <c r="K24" s="5"/>
      <c r="L24" s="5"/>
      <c r="M24" s="5"/>
      <c r="N24" s="5"/>
      <c r="O24" s="5"/>
      <c r="P24" s="5"/>
      <c r="Q24" s="5"/>
      <c r="R24" s="5"/>
      <c r="S24" s="5"/>
      <c r="T24" s="5"/>
      <c r="U24" s="5"/>
      <c r="V24" s="5"/>
      <c r="W24" s="5"/>
      <c r="X24" s="5"/>
      <c r="Y24" s="5"/>
      <c r="Z24" s="5"/>
      <c r="AO24" s="5"/>
      <c r="AP24" s="5"/>
      <c r="AQ24" s="5"/>
    </row>
    <row r="25" spans="1:43" ht="14.25" customHeight="1" x14ac:dyDescent="0.15">
      <c r="A25" s="5"/>
      <c r="B25" s="5"/>
      <c r="C25" s="5"/>
      <c r="D25" s="5"/>
      <c r="E25" s="5"/>
      <c r="F25" s="5"/>
      <c r="G25" s="5"/>
      <c r="H25" s="5"/>
      <c r="I25" s="5"/>
      <c r="J25" s="5"/>
      <c r="K25" s="5"/>
      <c r="L25" s="5"/>
      <c r="M25" s="5"/>
      <c r="N25" s="5"/>
      <c r="O25" s="5"/>
      <c r="P25" s="5"/>
      <c r="Q25" s="5"/>
      <c r="R25" s="5"/>
      <c r="S25" s="5"/>
      <c r="T25" s="5"/>
      <c r="U25" s="5"/>
      <c r="V25" s="5"/>
      <c r="W25" s="5"/>
      <c r="X25" s="5"/>
      <c r="Y25" s="5"/>
      <c r="AO25" s="5"/>
      <c r="AP25" s="5"/>
      <c r="AQ25" s="5"/>
    </row>
    <row r="26" spans="1:43" ht="14.25" customHeight="1" x14ac:dyDescent="0.15">
      <c r="A26" s="5"/>
      <c r="B26" s="5"/>
      <c r="C26" s="5"/>
      <c r="D26" s="11" t="s">
        <v>52</v>
      </c>
      <c r="E26" s="5" t="s">
        <v>11</v>
      </c>
      <c r="F26" s="5"/>
      <c r="H26" s="5"/>
      <c r="I26" s="5"/>
      <c r="J26" s="5"/>
      <c r="K26" s="5"/>
      <c r="L26" s="5"/>
      <c r="M26" s="5"/>
      <c r="N26" s="5"/>
      <c r="O26" s="5"/>
      <c r="P26" s="11" t="s">
        <v>52</v>
      </c>
      <c r="Q26" s="5" t="s">
        <v>12</v>
      </c>
      <c r="R26" s="5"/>
      <c r="S26" s="5"/>
      <c r="T26" s="5"/>
      <c r="U26" s="5"/>
      <c r="V26" s="5"/>
      <c r="W26" s="5"/>
      <c r="X26" s="5"/>
      <c r="Y26" s="5"/>
      <c r="AO26" s="5"/>
      <c r="AP26" s="5"/>
      <c r="AQ26" s="5"/>
    </row>
    <row r="27" spans="1:43" ht="12.75" customHeight="1" x14ac:dyDescent="0.15">
      <c r="A27" s="5"/>
      <c r="B27" s="5"/>
      <c r="C27" s="5"/>
      <c r="D27" s="5"/>
      <c r="E27" s="10"/>
      <c r="F27" s="5"/>
      <c r="G27" s="5"/>
      <c r="H27" s="5"/>
      <c r="I27" s="5"/>
      <c r="J27" s="5"/>
      <c r="K27" s="5"/>
      <c r="L27" s="5"/>
      <c r="M27" s="5"/>
      <c r="N27" s="5"/>
      <c r="O27" s="5"/>
      <c r="P27" s="5"/>
      <c r="Q27" s="5"/>
      <c r="R27" s="5"/>
      <c r="S27" s="5"/>
      <c r="T27" s="5"/>
      <c r="U27" s="5"/>
      <c r="V27" s="5"/>
      <c r="W27" s="5"/>
      <c r="X27" s="5"/>
      <c r="Y27" s="5"/>
      <c r="AO27" s="5"/>
      <c r="AP27" s="5"/>
      <c r="AQ27" s="5"/>
    </row>
    <row r="28" spans="1:43" ht="14.25" customHeight="1" x14ac:dyDescent="0.15">
      <c r="A28" s="5"/>
      <c r="B28" s="191" t="s">
        <v>13</v>
      </c>
      <c r="C28" s="191"/>
      <c r="D28" s="191"/>
      <c r="E28" s="191"/>
      <c r="F28" s="191"/>
      <c r="G28" s="191"/>
      <c r="H28" s="5"/>
      <c r="I28" s="5"/>
      <c r="J28" s="5"/>
      <c r="K28" s="5"/>
      <c r="L28" s="5"/>
      <c r="M28" s="5"/>
      <c r="N28" s="5"/>
      <c r="O28" s="5"/>
      <c r="P28" s="5"/>
      <c r="Q28" s="5"/>
      <c r="R28" s="5"/>
      <c r="S28" s="5"/>
      <c r="T28" s="5"/>
      <c r="U28" s="5"/>
      <c r="V28" s="5"/>
      <c r="W28" s="5"/>
      <c r="X28" s="5"/>
      <c r="Y28" s="5"/>
      <c r="AO28" s="5"/>
      <c r="AP28" s="5"/>
      <c r="AQ28" s="5"/>
    </row>
    <row r="29" spans="1:43" ht="14.25" customHeight="1" x14ac:dyDescent="0.15">
      <c r="A29" s="5"/>
      <c r="B29" s="5"/>
      <c r="C29" s="5"/>
      <c r="D29" s="12" t="s">
        <v>29</v>
      </c>
      <c r="E29" s="12"/>
      <c r="F29" s="12"/>
      <c r="G29" s="12"/>
      <c r="H29" s="12"/>
      <c r="I29" s="12"/>
      <c r="J29" s="12"/>
      <c r="K29" s="12"/>
      <c r="L29" s="12"/>
      <c r="M29" s="12"/>
      <c r="N29" s="12"/>
      <c r="O29" s="12"/>
      <c r="P29" s="12"/>
      <c r="Q29" s="12"/>
      <c r="R29" s="12"/>
      <c r="S29" s="12"/>
      <c r="T29" s="12"/>
      <c r="U29" s="12"/>
      <c r="V29" s="12"/>
      <c r="W29" s="12"/>
      <c r="X29" s="12"/>
      <c r="Y29" s="12"/>
      <c r="AN29" s="5"/>
      <c r="AO29" s="5"/>
      <c r="AP29" s="5"/>
      <c r="AQ29" s="5"/>
    </row>
    <row r="30" spans="1:43" ht="14.25" customHeight="1" x14ac:dyDescent="0.15">
      <c r="A30" s="5"/>
      <c r="B30" s="5"/>
      <c r="C30" s="5"/>
      <c r="D30" s="11"/>
      <c r="E30" s="5" t="s">
        <v>14</v>
      </c>
      <c r="G30" s="5"/>
      <c r="H30" s="5"/>
      <c r="I30" s="5"/>
      <c r="J30" s="5"/>
      <c r="K30" s="5"/>
      <c r="L30" s="5"/>
      <c r="M30" s="5"/>
      <c r="N30" s="5"/>
      <c r="O30" s="5"/>
      <c r="P30" s="5"/>
      <c r="Q30" s="5"/>
      <c r="R30" s="5"/>
      <c r="S30" s="5"/>
      <c r="T30" s="5"/>
      <c r="U30" s="5"/>
      <c r="V30" s="5"/>
      <c r="W30" s="5"/>
      <c r="X30" s="5"/>
      <c r="Y30" s="5"/>
      <c r="AN30" s="5"/>
      <c r="AO30" s="5"/>
      <c r="AP30" s="5"/>
      <c r="AQ30" s="5"/>
    </row>
    <row r="31" spans="1:43" ht="14.25" customHeight="1" x14ac:dyDescent="0.15">
      <c r="A31" s="5"/>
      <c r="B31" s="5"/>
      <c r="C31" s="5"/>
      <c r="D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12"/>
      <c r="AM31" s="12"/>
      <c r="AN31" s="5"/>
      <c r="AO31" s="5"/>
      <c r="AP31" s="5"/>
      <c r="AQ31" s="5"/>
    </row>
    <row r="32" spans="1:43" ht="14.25" customHeight="1" x14ac:dyDescent="0.15">
      <c r="A32" s="5"/>
      <c r="B32" s="5"/>
      <c r="C32" s="5"/>
      <c r="D32" s="11" t="s">
        <v>52</v>
      </c>
      <c r="E32" s="5" t="s">
        <v>15</v>
      </c>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12"/>
      <c r="AM32" s="12"/>
      <c r="AN32" s="5"/>
      <c r="AO32" s="5"/>
      <c r="AP32" s="5"/>
      <c r="AQ32" s="5"/>
    </row>
    <row r="33" spans="1:46" s="4" customFormat="1" ht="5.25" customHeight="1" x14ac:dyDescent="0.15">
      <c r="A33" s="16"/>
      <c r="B33" s="16"/>
      <c r="C33" s="16"/>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6"/>
      <c r="AN33" s="16"/>
      <c r="AO33" s="16"/>
      <c r="AP33" s="16"/>
      <c r="AQ33" s="16"/>
    </row>
    <row r="34" spans="1:46" ht="14.25" customHeight="1" thickBot="1" x14ac:dyDescent="0.2">
      <c r="A34" s="5"/>
      <c r="B34" s="5"/>
      <c r="C34" s="5"/>
      <c r="D34" s="10"/>
      <c r="E34" s="237"/>
      <c r="F34" s="237"/>
      <c r="G34" s="237"/>
      <c r="H34" s="237"/>
      <c r="I34" s="237"/>
      <c r="J34" s="235" t="s">
        <v>62</v>
      </c>
      <c r="K34" s="235"/>
      <c r="L34" s="235"/>
      <c r="M34" s="235"/>
      <c r="N34" s="235"/>
      <c r="O34" s="235"/>
      <c r="P34" s="235"/>
      <c r="Q34" s="235"/>
      <c r="R34" s="235"/>
      <c r="S34" s="235"/>
      <c r="T34" s="235"/>
      <c r="U34" s="235"/>
      <c r="V34" s="235"/>
      <c r="W34" s="235"/>
      <c r="X34" s="235" t="s">
        <v>63</v>
      </c>
      <c r="Y34" s="235"/>
      <c r="Z34" s="235"/>
      <c r="AA34" s="235"/>
      <c r="AB34" s="235"/>
      <c r="AC34" s="235"/>
      <c r="AD34" s="235"/>
      <c r="AE34" s="235"/>
      <c r="AF34" s="235"/>
      <c r="AG34" s="235"/>
      <c r="AH34" s="235"/>
      <c r="AI34" s="235"/>
      <c r="AJ34" s="235"/>
      <c r="AK34" s="235"/>
      <c r="AL34" s="12"/>
      <c r="AM34" s="12"/>
      <c r="AN34" s="5"/>
      <c r="AO34" s="5"/>
      <c r="AP34" s="5"/>
      <c r="AQ34" s="5"/>
    </row>
    <row r="35" spans="1:46" ht="14.25" customHeight="1" thickTop="1" x14ac:dyDescent="0.15">
      <c r="A35" s="5"/>
      <c r="B35" s="5"/>
      <c r="C35" s="5"/>
      <c r="E35" s="236" t="s">
        <v>16</v>
      </c>
      <c r="F35" s="236"/>
      <c r="G35" s="236"/>
      <c r="H35" s="236"/>
      <c r="I35" s="236"/>
      <c r="J35" s="236" t="s">
        <v>48</v>
      </c>
      <c r="K35" s="236"/>
      <c r="L35" s="236"/>
      <c r="M35" s="236"/>
      <c r="N35" s="236"/>
      <c r="O35" s="236"/>
      <c r="P35" s="236"/>
      <c r="Q35" s="236"/>
      <c r="R35" s="236"/>
      <c r="S35" s="236"/>
      <c r="T35" s="236"/>
      <c r="U35" s="236"/>
      <c r="V35" s="236"/>
      <c r="W35" s="236"/>
      <c r="X35" s="234" t="s">
        <v>57</v>
      </c>
      <c r="Y35" s="234"/>
      <c r="Z35" s="234"/>
      <c r="AA35" s="234"/>
      <c r="AB35" s="234"/>
      <c r="AC35" s="234"/>
      <c r="AD35" s="234"/>
      <c r="AE35" s="234"/>
      <c r="AF35" s="234"/>
      <c r="AG35" s="234"/>
      <c r="AH35" s="234"/>
      <c r="AI35" s="234"/>
      <c r="AJ35" s="234"/>
      <c r="AK35" s="234"/>
    </row>
    <row r="36" spans="1:46" ht="14.25" customHeight="1" x14ac:dyDescent="0.15">
      <c r="A36" s="5"/>
      <c r="B36" s="5"/>
      <c r="C36" s="5"/>
      <c r="E36" s="233" t="s">
        <v>25</v>
      </c>
      <c r="F36" s="233"/>
      <c r="G36" s="233"/>
      <c r="H36" s="233"/>
      <c r="I36" s="233"/>
      <c r="J36" s="86">
        <v>41548</v>
      </c>
      <c r="K36" s="86"/>
      <c r="L36" s="86"/>
      <c r="M36" s="86"/>
      <c r="N36" s="86"/>
      <c r="O36" s="86"/>
      <c r="P36" s="86"/>
      <c r="Q36" s="86"/>
      <c r="R36" s="86"/>
      <c r="S36" s="86"/>
      <c r="T36" s="86"/>
      <c r="U36" s="86"/>
      <c r="V36" s="86"/>
      <c r="W36" s="86"/>
      <c r="X36" s="85">
        <v>41548</v>
      </c>
      <c r="Y36" s="85"/>
      <c r="Z36" s="85"/>
      <c r="AA36" s="85"/>
      <c r="AB36" s="85"/>
      <c r="AC36" s="85"/>
      <c r="AD36" s="85"/>
      <c r="AE36" s="85"/>
      <c r="AF36" s="85"/>
      <c r="AG36" s="85"/>
      <c r="AH36" s="85"/>
      <c r="AI36" s="85"/>
      <c r="AJ36" s="85"/>
      <c r="AK36" s="85"/>
    </row>
    <row r="37" spans="1:46" ht="14.25" customHeight="1" x14ac:dyDescent="0.15">
      <c r="A37" s="5"/>
      <c r="B37" s="5"/>
      <c r="C37" s="5"/>
      <c r="E37" s="103" t="s">
        <v>33</v>
      </c>
      <c r="F37" s="104"/>
      <c r="G37" s="104"/>
      <c r="H37" s="104"/>
      <c r="I37" s="105"/>
      <c r="J37" s="112" t="s">
        <v>61</v>
      </c>
      <c r="K37" s="112"/>
      <c r="L37" s="112"/>
      <c r="M37" s="112"/>
      <c r="N37" s="112"/>
      <c r="O37" s="112"/>
      <c r="P37" s="112"/>
      <c r="Q37" s="112"/>
      <c r="R37" s="112"/>
      <c r="S37" s="112"/>
      <c r="T37" s="112"/>
      <c r="U37" s="112"/>
      <c r="V37" s="112"/>
      <c r="W37" s="112"/>
      <c r="X37" s="119" t="s">
        <v>59</v>
      </c>
      <c r="Y37" s="119"/>
      <c r="Z37" s="119"/>
      <c r="AA37" s="119"/>
      <c r="AB37" s="119"/>
      <c r="AC37" s="119"/>
      <c r="AD37" s="119"/>
      <c r="AE37" s="119"/>
      <c r="AF37" s="119"/>
      <c r="AG37" s="119"/>
      <c r="AH37" s="119"/>
      <c r="AI37" s="119"/>
      <c r="AJ37" s="119"/>
      <c r="AK37" s="119"/>
    </row>
    <row r="38" spans="1:46" ht="14.25" customHeight="1" x14ac:dyDescent="0.15">
      <c r="A38" s="5"/>
      <c r="B38" s="5"/>
      <c r="C38" s="5"/>
      <c r="D38" s="12"/>
      <c r="E38" s="106"/>
      <c r="F38" s="107"/>
      <c r="G38" s="107"/>
      <c r="H38" s="107"/>
      <c r="I38" s="108"/>
      <c r="J38" s="112"/>
      <c r="K38" s="112"/>
      <c r="L38" s="112"/>
      <c r="M38" s="112"/>
      <c r="N38" s="112"/>
      <c r="O38" s="112"/>
      <c r="P38" s="112"/>
      <c r="Q38" s="112"/>
      <c r="R38" s="112"/>
      <c r="S38" s="112"/>
      <c r="T38" s="112"/>
      <c r="U38" s="112"/>
      <c r="V38" s="112"/>
      <c r="W38" s="112"/>
      <c r="X38" s="119"/>
      <c r="Y38" s="119"/>
      <c r="Z38" s="119"/>
      <c r="AA38" s="119"/>
      <c r="AB38" s="119"/>
      <c r="AC38" s="119"/>
      <c r="AD38" s="119"/>
      <c r="AE38" s="119"/>
      <c r="AF38" s="119"/>
      <c r="AG38" s="119"/>
      <c r="AH38" s="119"/>
      <c r="AI38" s="119"/>
      <c r="AJ38" s="119"/>
      <c r="AK38" s="119"/>
    </row>
    <row r="39" spans="1:46" ht="14.25" customHeight="1" x14ac:dyDescent="0.15">
      <c r="A39" s="5"/>
      <c r="B39" s="5"/>
      <c r="C39" s="5"/>
      <c r="D39" s="5"/>
      <c r="E39" s="106"/>
      <c r="F39" s="107"/>
      <c r="G39" s="107"/>
      <c r="H39" s="107"/>
      <c r="I39" s="108"/>
      <c r="J39" s="242" t="s">
        <v>17</v>
      </c>
      <c r="K39" s="242"/>
      <c r="L39" s="242"/>
      <c r="M39" s="242"/>
      <c r="N39" s="243"/>
      <c r="O39" s="244" t="s">
        <v>30</v>
      </c>
      <c r="P39" s="244"/>
      <c r="Q39" s="244"/>
      <c r="R39" s="244" t="s">
        <v>31</v>
      </c>
      <c r="S39" s="244"/>
      <c r="T39" s="113"/>
      <c r="U39" s="114"/>
      <c r="V39" s="114"/>
      <c r="W39" s="115"/>
      <c r="X39" s="93" t="s">
        <v>17</v>
      </c>
      <c r="Y39" s="94"/>
      <c r="Z39" s="94"/>
      <c r="AA39" s="94"/>
      <c r="AB39" s="95"/>
      <c r="AC39" s="96" t="s">
        <v>30</v>
      </c>
      <c r="AD39" s="96"/>
      <c r="AE39" s="96"/>
      <c r="AF39" s="96" t="s">
        <v>31</v>
      </c>
      <c r="AG39" s="96"/>
      <c r="AH39" s="120"/>
      <c r="AI39" s="121"/>
      <c r="AJ39" s="121"/>
      <c r="AK39" s="122"/>
    </row>
    <row r="40" spans="1:46" ht="14.25" customHeight="1" x14ac:dyDescent="0.15">
      <c r="A40" s="5"/>
      <c r="B40" s="5"/>
      <c r="C40" s="5"/>
      <c r="D40" s="5"/>
      <c r="E40" s="109"/>
      <c r="F40" s="110"/>
      <c r="G40" s="110"/>
      <c r="H40" s="110"/>
      <c r="I40" s="111"/>
      <c r="J40" s="28">
        <v>1</v>
      </c>
      <c r="K40" s="8">
        <v>2</v>
      </c>
      <c r="L40" s="8">
        <v>3</v>
      </c>
      <c r="M40" s="8">
        <v>4</v>
      </c>
      <c r="N40" s="9">
        <v>5</v>
      </c>
      <c r="O40" s="7">
        <v>1</v>
      </c>
      <c r="P40" s="8">
        <v>2</v>
      </c>
      <c r="Q40" s="9">
        <v>3</v>
      </c>
      <c r="R40" s="7">
        <v>2</v>
      </c>
      <c r="S40" s="14">
        <v>4</v>
      </c>
      <c r="T40" s="116"/>
      <c r="U40" s="117"/>
      <c r="V40" s="117"/>
      <c r="W40" s="118"/>
      <c r="X40" s="29">
        <v>1</v>
      </c>
      <c r="Y40" s="30">
        <v>2</v>
      </c>
      <c r="Z40" s="30">
        <v>3</v>
      </c>
      <c r="AA40" s="30">
        <v>4</v>
      </c>
      <c r="AB40" s="31">
        <v>5</v>
      </c>
      <c r="AC40" s="29">
        <v>1</v>
      </c>
      <c r="AD40" s="30">
        <v>2</v>
      </c>
      <c r="AE40" s="31">
        <v>3</v>
      </c>
      <c r="AF40" s="29">
        <v>2</v>
      </c>
      <c r="AG40" s="32">
        <v>4</v>
      </c>
      <c r="AH40" s="123"/>
      <c r="AI40" s="124"/>
      <c r="AJ40" s="124"/>
      <c r="AK40" s="125"/>
    </row>
    <row r="41" spans="1:46" ht="14.25" customHeight="1" x14ac:dyDescent="0.15">
      <c r="A41" s="5"/>
      <c r="B41" s="5"/>
      <c r="C41" s="5"/>
      <c r="D41" s="5"/>
      <c r="E41" s="27"/>
      <c r="F41" s="27"/>
      <c r="G41" s="27"/>
      <c r="H41" s="27"/>
      <c r="I41" s="27"/>
      <c r="J41" s="10"/>
      <c r="K41" s="10"/>
      <c r="L41" s="10"/>
      <c r="M41" s="10"/>
      <c r="N41" s="10"/>
      <c r="O41" s="10"/>
      <c r="P41" s="10"/>
      <c r="Q41" s="10"/>
      <c r="R41" s="5"/>
      <c r="S41" s="5"/>
      <c r="T41" s="5"/>
      <c r="U41" s="5"/>
      <c r="V41" s="5"/>
      <c r="W41" s="5"/>
      <c r="X41" s="5"/>
      <c r="Y41" s="5"/>
      <c r="Z41" s="5"/>
      <c r="AA41" s="5"/>
      <c r="AB41" s="5"/>
      <c r="AC41" s="5"/>
      <c r="AD41" s="5"/>
      <c r="AE41" s="5"/>
      <c r="AF41" s="5"/>
      <c r="AG41" s="5"/>
      <c r="AH41" s="5"/>
      <c r="AI41" s="5"/>
      <c r="AJ41" s="5"/>
      <c r="AK41" s="5"/>
      <c r="AL41" s="13"/>
      <c r="AM41" s="5"/>
      <c r="AN41" s="5"/>
      <c r="AO41" s="5"/>
      <c r="AP41" s="5"/>
      <c r="AQ41" s="5"/>
    </row>
    <row r="42" spans="1:46" ht="14.25" customHeight="1" x14ac:dyDescent="0.15">
      <c r="A42" s="5"/>
      <c r="B42" s="5"/>
      <c r="C42" s="5"/>
      <c r="D42" s="11"/>
      <c r="E42" s="5" t="s">
        <v>18</v>
      </c>
      <c r="F42" s="5"/>
      <c r="G42" s="5"/>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13"/>
      <c r="AL42" s="5"/>
      <c r="AM42" s="5"/>
      <c r="AN42" s="5"/>
      <c r="AO42" s="5"/>
      <c r="AP42" s="5"/>
      <c r="AQ42" s="5"/>
    </row>
    <row r="43" spans="1:46" ht="14.25" customHeight="1" x14ac:dyDescent="0.15">
      <c r="A43" s="5"/>
      <c r="B43" s="5"/>
      <c r="C43" s="5"/>
      <c r="D43" s="5"/>
      <c r="E43" s="10"/>
      <c r="F43" s="5"/>
      <c r="G43" s="5"/>
      <c r="H43" s="5"/>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5"/>
      <c r="AM43" s="5"/>
      <c r="AN43" s="5"/>
      <c r="AO43" s="5"/>
      <c r="AP43" s="5"/>
      <c r="AQ43" s="5"/>
    </row>
    <row r="44" spans="1:46" ht="14.25" customHeight="1" x14ac:dyDescent="0.15">
      <c r="A44" s="5"/>
      <c r="B44" s="191" t="s">
        <v>64</v>
      </c>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5"/>
    </row>
    <row r="45" spans="1:46" s="4" customFormat="1" ht="5.25" customHeight="1" x14ac:dyDescent="0.15">
      <c r="A45" s="16"/>
      <c r="B45" s="16"/>
      <c r="C45" s="16"/>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6"/>
      <c r="AN45" s="16"/>
      <c r="AO45" s="16"/>
      <c r="AP45" s="16"/>
      <c r="AQ45" s="16"/>
    </row>
    <row r="46" spans="1:46" ht="24.75" customHeight="1" x14ac:dyDescent="0.15">
      <c r="A46" s="5"/>
      <c r="B46" s="203" t="s">
        <v>43</v>
      </c>
      <c r="C46" s="192"/>
      <c r="D46" s="193"/>
      <c r="E46" s="193"/>
      <c r="F46" s="193"/>
      <c r="G46" s="193"/>
      <c r="H46" s="193"/>
      <c r="I46" s="194"/>
      <c r="J46" s="195" t="s">
        <v>24</v>
      </c>
      <c r="K46" s="196"/>
      <c r="L46" s="197" t="s">
        <v>0</v>
      </c>
      <c r="M46" s="197"/>
      <c r="N46" s="197"/>
      <c r="O46" s="197"/>
      <c r="P46" s="197"/>
      <c r="Q46" s="197"/>
      <c r="R46" s="197"/>
      <c r="S46" s="197"/>
      <c r="T46" s="197"/>
      <c r="U46" s="197"/>
      <c r="V46" s="197"/>
      <c r="W46" s="198"/>
      <c r="X46" s="199" t="s">
        <v>1</v>
      </c>
      <c r="Y46" s="200"/>
      <c r="Z46" s="200"/>
      <c r="AA46" s="200"/>
      <c r="AB46" s="200"/>
      <c r="AC46" s="200"/>
      <c r="AD46" s="200"/>
      <c r="AE46" s="200"/>
      <c r="AF46" s="200"/>
      <c r="AG46" s="200"/>
      <c r="AH46" s="200"/>
      <c r="AI46" s="200"/>
      <c r="AJ46" s="201"/>
      <c r="AK46" s="201"/>
      <c r="AL46" s="201"/>
      <c r="AM46" s="201"/>
      <c r="AN46" s="201"/>
      <c r="AO46" s="201"/>
      <c r="AP46" s="201"/>
      <c r="AQ46" s="202"/>
      <c r="AR46" s="5"/>
    </row>
    <row r="47" spans="1:46" ht="13.5" customHeight="1" x14ac:dyDescent="0.15">
      <c r="A47" s="5"/>
      <c r="B47" s="203"/>
      <c r="C47" s="204" t="s">
        <v>60</v>
      </c>
      <c r="D47" s="205"/>
      <c r="E47" s="205"/>
      <c r="F47" s="205"/>
      <c r="G47" s="205"/>
      <c r="H47" s="205"/>
      <c r="I47" s="206"/>
      <c r="J47" s="210" t="s">
        <v>19</v>
      </c>
      <c r="K47" s="212" t="s">
        <v>20</v>
      </c>
      <c r="L47" s="204" t="s">
        <v>39</v>
      </c>
      <c r="M47" s="205"/>
      <c r="N47" s="205"/>
      <c r="O47" s="206"/>
      <c r="P47" s="204" t="s">
        <v>3</v>
      </c>
      <c r="Q47" s="205"/>
      <c r="R47" s="205"/>
      <c r="S47" s="206"/>
      <c r="T47" s="214" t="s">
        <v>4</v>
      </c>
      <c r="U47" s="214"/>
      <c r="V47" s="214"/>
      <c r="W47" s="215"/>
      <c r="X47" s="218" t="s">
        <v>40</v>
      </c>
      <c r="Y47" s="219"/>
      <c r="Z47" s="219"/>
      <c r="AA47" s="219"/>
      <c r="AB47" s="222" t="s">
        <v>23</v>
      </c>
      <c r="AC47" s="222"/>
      <c r="AD47" s="222"/>
      <c r="AE47" s="222"/>
      <c r="AF47" s="223"/>
      <c r="AG47" s="223"/>
      <c r="AH47" s="223"/>
      <c r="AI47" s="204"/>
      <c r="AJ47" s="224" t="s">
        <v>36</v>
      </c>
      <c r="AK47" s="137"/>
      <c r="AL47" s="137"/>
      <c r="AM47" s="137"/>
      <c r="AN47" s="137"/>
      <c r="AO47" s="137"/>
      <c r="AP47" s="137"/>
      <c r="AQ47" s="137"/>
      <c r="AR47" s="5"/>
    </row>
    <row r="48" spans="1:46" ht="48" customHeight="1" x14ac:dyDescent="0.15">
      <c r="A48" s="5"/>
      <c r="B48" s="203"/>
      <c r="C48" s="207"/>
      <c r="D48" s="208"/>
      <c r="E48" s="208"/>
      <c r="F48" s="208"/>
      <c r="G48" s="208"/>
      <c r="H48" s="208"/>
      <c r="I48" s="209"/>
      <c r="J48" s="211"/>
      <c r="K48" s="213"/>
      <c r="L48" s="207"/>
      <c r="M48" s="208"/>
      <c r="N48" s="208"/>
      <c r="O48" s="209"/>
      <c r="P48" s="207"/>
      <c r="Q48" s="208"/>
      <c r="R48" s="208"/>
      <c r="S48" s="209"/>
      <c r="T48" s="216"/>
      <c r="U48" s="216"/>
      <c r="V48" s="216"/>
      <c r="W48" s="217"/>
      <c r="X48" s="220"/>
      <c r="Y48" s="221"/>
      <c r="Z48" s="221"/>
      <c r="AA48" s="221"/>
      <c r="AB48" s="225" t="s">
        <v>55</v>
      </c>
      <c r="AC48" s="226"/>
      <c r="AD48" s="226"/>
      <c r="AE48" s="227"/>
      <c r="AF48" s="228" t="s">
        <v>56</v>
      </c>
      <c r="AG48" s="228"/>
      <c r="AH48" s="228"/>
      <c r="AI48" s="228"/>
      <c r="AJ48" s="229" t="s">
        <v>37</v>
      </c>
      <c r="AK48" s="230"/>
      <c r="AL48" s="230"/>
      <c r="AM48" s="231"/>
      <c r="AN48" s="229" t="s">
        <v>38</v>
      </c>
      <c r="AO48" s="230"/>
      <c r="AP48" s="230"/>
      <c r="AQ48" s="231"/>
      <c r="AR48" s="5"/>
      <c r="AT48" s="2"/>
    </row>
    <row r="49" spans="1:49" ht="39" customHeight="1" x14ac:dyDescent="0.15">
      <c r="A49" s="18"/>
      <c r="B49" s="22" t="s">
        <v>44</v>
      </c>
      <c r="C49" s="169" t="s">
        <v>47</v>
      </c>
      <c r="D49" s="169"/>
      <c r="E49" s="169"/>
      <c r="F49" s="169"/>
      <c r="G49" s="169"/>
      <c r="H49" s="169"/>
      <c r="I49" s="170"/>
      <c r="J49" s="23"/>
      <c r="K49" s="23"/>
      <c r="L49" s="171">
        <v>6000000</v>
      </c>
      <c r="M49" s="171"/>
      <c r="N49" s="171"/>
      <c r="O49" s="171"/>
      <c r="P49" s="172">
        <v>4000000</v>
      </c>
      <c r="Q49" s="173"/>
      <c r="R49" s="173"/>
      <c r="S49" s="174"/>
      <c r="T49" s="175">
        <f>L49-P49</f>
        <v>2000000</v>
      </c>
      <c r="U49" s="176"/>
      <c r="V49" s="176"/>
      <c r="W49" s="177"/>
      <c r="X49" s="171">
        <f>L49*0.3</f>
        <v>1800000</v>
      </c>
      <c r="Y49" s="171"/>
      <c r="Z49" s="171"/>
      <c r="AA49" s="171"/>
      <c r="AB49" s="171">
        <f>X49</f>
        <v>1800000</v>
      </c>
      <c r="AC49" s="171"/>
      <c r="AD49" s="171"/>
      <c r="AE49" s="171"/>
      <c r="AF49" s="166" t="s">
        <v>54</v>
      </c>
      <c r="AG49" s="167"/>
      <c r="AH49" s="167"/>
      <c r="AI49" s="168"/>
      <c r="AJ49" s="181" t="str">
        <f>IF(J49="","－",X49-AF49)</f>
        <v>－</v>
      </c>
      <c r="AK49" s="182"/>
      <c r="AL49" s="182"/>
      <c r="AM49" s="183"/>
      <c r="AN49" s="166" t="str">
        <f>IF(K49="","－",ROUNDDOWN(T49*0.3,0))</f>
        <v>－</v>
      </c>
      <c r="AO49" s="167"/>
      <c r="AP49" s="167"/>
      <c r="AQ49" s="168"/>
      <c r="AR49" s="5"/>
    </row>
    <row r="50" spans="1:49" ht="39" customHeight="1" x14ac:dyDescent="0.15">
      <c r="A50" s="18"/>
      <c r="B50" s="22" t="s">
        <v>45</v>
      </c>
      <c r="C50" s="169" t="s">
        <v>46</v>
      </c>
      <c r="D50" s="169"/>
      <c r="E50" s="169"/>
      <c r="F50" s="169"/>
      <c r="G50" s="169"/>
      <c r="H50" s="169"/>
      <c r="I50" s="170"/>
      <c r="J50" s="23"/>
      <c r="K50" s="23" t="s">
        <v>53</v>
      </c>
      <c r="L50" s="171">
        <v>2000000</v>
      </c>
      <c r="M50" s="171"/>
      <c r="N50" s="171"/>
      <c r="O50" s="171"/>
      <c r="P50" s="172">
        <v>1500000</v>
      </c>
      <c r="Q50" s="173"/>
      <c r="R50" s="173"/>
      <c r="S50" s="174"/>
      <c r="T50" s="175">
        <f>L50-P50</f>
        <v>500000</v>
      </c>
      <c r="U50" s="176"/>
      <c r="V50" s="176"/>
      <c r="W50" s="177"/>
      <c r="X50" s="171">
        <v>0</v>
      </c>
      <c r="Y50" s="171"/>
      <c r="Z50" s="171"/>
      <c r="AA50" s="171"/>
      <c r="AB50" s="166" t="s">
        <v>54</v>
      </c>
      <c r="AC50" s="167"/>
      <c r="AD50" s="167"/>
      <c r="AE50" s="168"/>
      <c r="AF50" s="190">
        <v>0</v>
      </c>
      <c r="AG50" s="190"/>
      <c r="AH50" s="190"/>
      <c r="AI50" s="190"/>
      <c r="AJ50" s="181" t="str">
        <f>IF(J50="","－",X50-AF50)</f>
        <v>－</v>
      </c>
      <c r="AK50" s="182"/>
      <c r="AL50" s="182"/>
      <c r="AM50" s="183"/>
      <c r="AN50" s="172">
        <f>IF(K50="","－",ROUNDDOWN(T50*0.3,0))</f>
        <v>150000</v>
      </c>
      <c r="AO50" s="173"/>
      <c r="AP50" s="173"/>
      <c r="AQ50" s="174"/>
      <c r="AR50" s="5"/>
    </row>
    <row r="51" spans="1:49" ht="39" customHeight="1" x14ac:dyDescent="0.15">
      <c r="A51" s="18"/>
      <c r="B51" s="22" t="s">
        <v>45</v>
      </c>
      <c r="C51" s="169" t="s">
        <v>49</v>
      </c>
      <c r="D51" s="169"/>
      <c r="E51" s="169"/>
      <c r="F51" s="169"/>
      <c r="G51" s="169"/>
      <c r="H51" s="169"/>
      <c r="I51" s="170"/>
      <c r="J51" s="23"/>
      <c r="K51" s="23"/>
      <c r="L51" s="171">
        <v>1000000</v>
      </c>
      <c r="M51" s="171"/>
      <c r="N51" s="171"/>
      <c r="O51" s="171"/>
      <c r="P51" s="172">
        <v>500000</v>
      </c>
      <c r="Q51" s="173"/>
      <c r="R51" s="173"/>
      <c r="S51" s="174"/>
      <c r="T51" s="175">
        <f>L51-P51</f>
        <v>500000</v>
      </c>
      <c r="U51" s="176"/>
      <c r="V51" s="176"/>
      <c r="W51" s="177"/>
      <c r="X51" s="171">
        <f>L51*0.3</f>
        <v>300000</v>
      </c>
      <c r="Y51" s="171"/>
      <c r="Z51" s="171"/>
      <c r="AA51" s="171"/>
      <c r="AB51" s="175">
        <f>X51</f>
        <v>300000</v>
      </c>
      <c r="AC51" s="176"/>
      <c r="AD51" s="176"/>
      <c r="AE51" s="177"/>
      <c r="AF51" s="166" t="s">
        <v>54</v>
      </c>
      <c r="AG51" s="167"/>
      <c r="AH51" s="167"/>
      <c r="AI51" s="168"/>
      <c r="AJ51" s="181" t="str">
        <f>IF(J51="","－",X51-AF51)</f>
        <v>－</v>
      </c>
      <c r="AK51" s="182"/>
      <c r="AL51" s="182"/>
      <c r="AM51" s="183"/>
      <c r="AN51" s="166" t="str">
        <f>IF(K51="","－",ROUNDDOWN(T51*0.3,0))</f>
        <v>－</v>
      </c>
      <c r="AO51" s="167"/>
      <c r="AP51" s="167"/>
      <c r="AQ51" s="168"/>
      <c r="AR51" s="5"/>
    </row>
    <row r="52" spans="1:49" ht="39" customHeight="1" thickBot="1" x14ac:dyDescent="0.2">
      <c r="A52" s="18"/>
      <c r="B52" s="22" t="s">
        <v>45</v>
      </c>
      <c r="C52" s="169" t="s">
        <v>58</v>
      </c>
      <c r="D52" s="169"/>
      <c r="E52" s="169"/>
      <c r="F52" s="169"/>
      <c r="G52" s="169"/>
      <c r="H52" s="169"/>
      <c r="I52" s="170"/>
      <c r="J52" s="24" t="s">
        <v>53</v>
      </c>
      <c r="K52" s="25"/>
      <c r="L52" s="171">
        <v>1000000</v>
      </c>
      <c r="M52" s="171"/>
      <c r="N52" s="171"/>
      <c r="O52" s="171"/>
      <c r="P52" s="184">
        <v>300000</v>
      </c>
      <c r="Q52" s="185"/>
      <c r="R52" s="185"/>
      <c r="S52" s="186"/>
      <c r="T52" s="187">
        <f>L52-P52</f>
        <v>700000</v>
      </c>
      <c r="U52" s="188"/>
      <c r="V52" s="188"/>
      <c r="W52" s="189"/>
      <c r="X52" s="187">
        <f>L52*0.3</f>
        <v>300000</v>
      </c>
      <c r="Y52" s="188"/>
      <c r="Z52" s="188"/>
      <c r="AA52" s="189"/>
      <c r="AB52" s="178" t="s">
        <v>54</v>
      </c>
      <c r="AC52" s="179"/>
      <c r="AD52" s="179"/>
      <c r="AE52" s="180"/>
      <c r="AF52" s="145">
        <f>P52*0.3</f>
        <v>90000</v>
      </c>
      <c r="AG52" s="146"/>
      <c r="AH52" s="146"/>
      <c r="AI52" s="147"/>
      <c r="AJ52" s="148">
        <f>IF(J52="","－",X52-AF52)</f>
        <v>210000</v>
      </c>
      <c r="AK52" s="149"/>
      <c r="AL52" s="149"/>
      <c r="AM52" s="150"/>
      <c r="AN52" s="178" t="str">
        <f>IF(K52="","－",ROUNDDOWN(T52*0.3,0))</f>
        <v>－</v>
      </c>
      <c r="AO52" s="179"/>
      <c r="AP52" s="179"/>
      <c r="AQ52" s="180"/>
      <c r="AR52" s="5"/>
    </row>
    <row r="53" spans="1:49" ht="18" customHeight="1" thickTop="1" thickBot="1" x14ac:dyDescent="0.2">
      <c r="A53" s="18"/>
      <c r="B53" s="87" t="s">
        <v>2</v>
      </c>
      <c r="C53" s="88"/>
      <c r="D53" s="88"/>
      <c r="E53" s="88"/>
      <c r="F53" s="88"/>
      <c r="G53" s="88"/>
      <c r="H53" s="88"/>
      <c r="I53" s="88"/>
      <c r="J53" s="88"/>
      <c r="K53" s="89"/>
      <c r="L53" s="157">
        <f>SUM(L49:O52)</f>
        <v>10000000</v>
      </c>
      <c r="M53" s="158"/>
      <c r="N53" s="158"/>
      <c r="O53" s="159"/>
      <c r="P53" s="160">
        <f>SUM(P49:S52)</f>
        <v>6300000</v>
      </c>
      <c r="Q53" s="161"/>
      <c r="R53" s="161"/>
      <c r="S53" s="162"/>
      <c r="T53" s="160">
        <f>SUM(T49:W52)</f>
        <v>3700000</v>
      </c>
      <c r="U53" s="161"/>
      <c r="V53" s="161"/>
      <c r="W53" s="162"/>
      <c r="X53" s="160">
        <f>SUM(X49:AA52)</f>
        <v>2400000</v>
      </c>
      <c r="Y53" s="161"/>
      <c r="Z53" s="161"/>
      <c r="AA53" s="162"/>
      <c r="AB53" s="163">
        <f>SUM(AB49:AI52)</f>
        <v>2190000</v>
      </c>
      <c r="AC53" s="164"/>
      <c r="AD53" s="164"/>
      <c r="AE53" s="164"/>
      <c r="AF53" s="164"/>
      <c r="AG53" s="164"/>
      <c r="AH53" s="164"/>
      <c r="AI53" s="165"/>
      <c r="AJ53" s="97">
        <f>SUM(AJ49:AM52)</f>
        <v>210000</v>
      </c>
      <c r="AK53" s="98"/>
      <c r="AL53" s="98"/>
      <c r="AM53" s="99"/>
      <c r="AN53" s="100">
        <f>SUM(AN49:AQ52)</f>
        <v>150000</v>
      </c>
      <c r="AO53" s="101"/>
      <c r="AP53" s="101"/>
      <c r="AQ53" s="102"/>
      <c r="AR53" s="5"/>
    </row>
    <row r="54" spans="1:49" ht="19.5" customHeight="1" thickBot="1" x14ac:dyDescent="0.2">
      <c r="A54" s="5"/>
      <c r="B54" s="5"/>
      <c r="C54" s="5"/>
      <c r="D54" s="16"/>
      <c r="E54" s="16"/>
      <c r="F54" s="16"/>
      <c r="G54" s="16"/>
      <c r="H54" s="16"/>
      <c r="I54" s="16"/>
      <c r="J54" s="16"/>
      <c r="K54" s="5"/>
      <c r="L54" s="20"/>
      <c r="M54" s="20"/>
      <c r="N54" s="20"/>
      <c r="O54" s="20"/>
      <c r="P54" s="20"/>
      <c r="Q54" s="21"/>
      <c r="R54" s="21"/>
      <c r="S54" s="21"/>
      <c r="T54" s="21"/>
      <c r="U54" s="21"/>
      <c r="V54" s="20"/>
      <c r="W54" s="20"/>
      <c r="X54" s="20"/>
      <c r="Y54" s="20"/>
      <c r="Z54" s="20"/>
      <c r="AA54" s="20"/>
      <c r="AB54" s="20"/>
      <c r="AC54" s="20"/>
      <c r="AD54" s="20"/>
      <c r="AE54" s="20"/>
      <c r="AF54" s="20"/>
      <c r="AG54" s="20"/>
      <c r="AH54" s="20"/>
      <c r="AJ54" s="90">
        <f>AN53-AJ53</f>
        <v>-60000</v>
      </c>
      <c r="AK54" s="91"/>
      <c r="AL54" s="91"/>
      <c r="AM54" s="91"/>
      <c r="AN54" s="91"/>
      <c r="AO54" s="91"/>
      <c r="AP54" s="91"/>
      <c r="AQ54" s="92"/>
    </row>
    <row r="55" spans="1:49" ht="14.25" customHeight="1" x14ac:dyDescent="0.15">
      <c r="A55" s="5"/>
      <c r="B55" s="6" t="s">
        <v>27</v>
      </c>
      <c r="C55" s="6"/>
      <c r="D55" s="6"/>
      <c r="E55" s="6"/>
      <c r="F55" s="6"/>
      <c r="G55" s="6"/>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row>
    <row r="56" spans="1:49" ht="5.25"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row>
    <row r="57" spans="1:49" ht="16.5" customHeight="1" x14ac:dyDescent="0.15">
      <c r="A57" s="5"/>
      <c r="B57" s="151"/>
      <c r="C57" s="151"/>
      <c r="D57" s="151"/>
      <c r="E57" s="151"/>
      <c r="F57" s="151"/>
      <c r="G57" s="151"/>
      <c r="H57" s="151"/>
      <c r="I57" s="151"/>
      <c r="J57" s="137" t="s">
        <v>21</v>
      </c>
      <c r="K57" s="137"/>
      <c r="L57" s="137"/>
      <c r="M57" s="137"/>
      <c r="N57" s="137"/>
      <c r="O57" s="137"/>
      <c r="P57" s="137"/>
      <c r="Q57" s="152" t="s">
        <v>41</v>
      </c>
      <c r="R57" s="152"/>
      <c r="S57" s="152"/>
      <c r="T57" s="152"/>
      <c r="U57" s="152"/>
      <c r="V57" s="152"/>
      <c r="W57" s="152"/>
      <c r="X57" s="153" t="s">
        <v>42</v>
      </c>
      <c r="Y57" s="153"/>
      <c r="Z57" s="153"/>
      <c r="AA57" s="153"/>
      <c r="AB57" s="153"/>
      <c r="AC57" s="153"/>
      <c r="AD57" s="153"/>
      <c r="AE57" s="154" t="s">
        <v>22</v>
      </c>
      <c r="AF57" s="155"/>
      <c r="AG57" s="155"/>
      <c r="AH57" s="155"/>
      <c r="AI57" s="155"/>
      <c r="AJ57" s="156"/>
      <c r="AK57" s="15"/>
      <c r="AL57" s="15"/>
      <c r="AM57" s="26"/>
      <c r="AN57" s="26"/>
      <c r="AO57" s="26"/>
      <c r="AP57" s="26"/>
      <c r="AQ57" s="15"/>
      <c r="AR57" s="15"/>
      <c r="AS57" s="5"/>
      <c r="AT57" s="5"/>
      <c r="AU57" s="5"/>
      <c r="AV57" s="5"/>
      <c r="AW57" s="5"/>
    </row>
    <row r="58" spans="1:49" ht="16.5" customHeight="1" x14ac:dyDescent="0.15">
      <c r="A58" s="5"/>
      <c r="B58" s="137" t="s">
        <v>0</v>
      </c>
      <c r="C58" s="137"/>
      <c r="D58" s="137"/>
      <c r="E58" s="137"/>
      <c r="F58" s="137"/>
      <c r="G58" s="137"/>
      <c r="H58" s="137"/>
      <c r="I58" s="137"/>
      <c r="J58" s="138">
        <f>O21</f>
        <v>20000000</v>
      </c>
      <c r="K58" s="138"/>
      <c r="L58" s="138"/>
      <c r="M58" s="138"/>
      <c r="N58" s="138"/>
      <c r="O58" s="138"/>
      <c r="P58" s="138"/>
      <c r="Q58" s="139"/>
      <c r="R58" s="139"/>
      <c r="S58" s="139"/>
      <c r="T58" s="139"/>
      <c r="U58" s="139"/>
      <c r="V58" s="139"/>
      <c r="W58" s="139"/>
      <c r="X58" s="139"/>
      <c r="Y58" s="139"/>
      <c r="Z58" s="139"/>
      <c r="AA58" s="139"/>
      <c r="AB58" s="139"/>
      <c r="AC58" s="139"/>
      <c r="AD58" s="139"/>
      <c r="AE58" s="138">
        <f>SUM(J58:AC58)</f>
        <v>20000000</v>
      </c>
      <c r="AF58" s="138"/>
      <c r="AG58" s="138"/>
      <c r="AH58" s="138"/>
      <c r="AI58" s="138"/>
      <c r="AJ58" s="138"/>
      <c r="AK58" s="15"/>
      <c r="AL58" s="15"/>
      <c r="AM58" s="15"/>
      <c r="AN58" s="15"/>
      <c r="AO58" s="15"/>
      <c r="AP58" s="15"/>
      <c r="AQ58" s="15"/>
      <c r="AR58" s="15"/>
      <c r="AS58" s="5"/>
      <c r="AT58" s="5"/>
      <c r="AU58" s="5"/>
      <c r="AV58" s="5"/>
      <c r="AW58" s="5"/>
    </row>
    <row r="59" spans="1:49" ht="16.5" customHeight="1" thickBot="1" x14ac:dyDescent="0.2">
      <c r="A59" s="5"/>
      <c r="B59" s="140" t="s">
        <v>1</v>
      </c>
      <c r="C59" s="140"/>
      <c r="D59" s="140"/>
      <c r="E59" s="140"/>
      <c r="F59" s="140"/>
      <c r="G59" s="140"/>
      <c r="H59" s="140"/>
      <c r="I59" s="140"/>
      <c r="J59" s="141">
        <f>O22</f>
        <v>4800000</v>
      </c>
      <c r="K59" s="141"/>
      <c r="L59" s="141"/>
      <c r="M59" s="141"/>
      <c r="N59" s="141"/>
      <c r="O59" s="141"/>
      <c r="P59" s="141"/>
      <c r="Q59" s="142">
        <f>AJ54</f>
        <v>-60000</v>
      </c>
      <c r="R59" s="143"/>
      <c r="S59" s="143"/>
      <c r="T59" s="143"/>
      <c r="U59" s="143"/>
      <c r="V59" s="143"/>
      <c r="W59" s="144"/>
      <c r="X59" s="142">
        <f>L50*0.3-L52*0.3</f>
        <v>300000</v>
      </c>
      <c r="Y59" s="143"/>
      <c r="Z59" s="143"/>
      <c r="AA59" s="143"/>
      <c r="AB59" s="143"/>
      <c r="AC59" s="143"/>
      <c r="AD59" s="144"/>
      <c r="AE59" s="141">
        <f>SUM(J59:AC59)</f>
        <v>5040000</v>
      </c>
      <c r="AF59" s="141"/>
      <c r="AG59" s="141"/>
      <c r="AH59" s="141"/>
      <c r="AI59" s="141"/>
      <c r="AJ59" s="141"/>
      <c r="AK59" s="15"/>
      <c r="AL59" s="15"/>
      <c r="AM59" s="15"/>
      <c r="AN59" s="15"/>
      <c r="AO59" s="15"/>
      <c r="AP59" s="15"/>
      <c r="AQ59" s="15"/>
      <c r="AR59" s="15"/>
      <c r="AS59" s="5"/>
      <c r="AT59" s="5"/>
      <c r="AU59" s="5"/>
      <c r="AV59" s="5"/>
      <c r="AW59" s="5"/>
    </row>
    <row r="60" spans="1:49" ht="16.5" customHeight="1" thickTop="1" x14ac:dyDescent="0.15">
      <c r="A60" s="5"/>
      <c r="B60" s="127" t="s">
        <v>2</v>
      </c>
      <c r="C60" s="127"/>
      <c r="D60" s="127"/>
      <c r="E60" s="127"/>
      <c r="F60" s="127"/>
      <c r="G60" s="127"/>
      <c r="H60" s="127"/>
      <c r="I60" s="127"/>
      <c r="J60" s="128">
        <f>J20</f>
        <v>24800000</v>
      </c>
      <c r="K60" s="128"/>
      <c r="L60" s="128"/>
      <c r="M60" s="128"/>
      <c r="N60" s="128"/>
      <c r="O60" s="128"/>
      <c r="P60" s="128"/>
      <c r="Q60" s="129">
        <f>SUM(Q58:V59)</f>
        <v>-60000</v>
      </c>
      <c r="R60" s="129"/>
      <c r="S60" s="129"/>
      <c r="T60" s="129"/>
      <c r="U60" s="129"/>
      <c r="V60" s="129"/>
      <c r="W60" s="129"/>
      <c r="X60" s="130">
        <f>SUM(X58:AC59)</f>
        <v>300000</v>
      </c>
      <c r="Y60" s="131"/>
      <c r="Z60" s="131"/>
      <c r="AA60" s="131"/>
      <c r="AB60" s="131"/>
      <c r="AC60" s="131"/>
      <c r="AD60" s="132"/>
      <c r="AE60" s="128">
        <f>SUM(AE58:AJ59)</f>
        <v>25040000</v>
      </c>
      <c r="AF60" s="128"/>
      <c r="AG60" s="128"/>
      <c r="AH60" s="128"/>
      <c r="AI60" s="128"/>
      <c r="AJ60" s="128"/>
      <c r="AK60" s="15"/>
      <c r="AL60" s="15"/>
      <c r="AM60" s="15"/>
      <c r="AN60" s="15"/>
      <c r="AO60" s="15"/>
      <c r="AP60" s="15"/>
      <c r="AQ60" s="15"/>
      <c r="AR60" s="15"/>
      <c r="AS60" s="5"/>
      <c r="AT60" s="5"/>
      <c r="AU60" s="5"/>
      <c r="AV60" s="5"/>
      <c r="AW60" s="5"/>
    </row>
    <row r="61" spans="1:49" ht="12.75" customHeight="1" x14ac:dyDescent="0.15">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row>
    <row r="63" spans="1:49" x14ac:dyDescent="0.15">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row>
    <row r="64" spans="1:49" x14ac:dyDescent="0.15">
      <c r="D64" s="134"/>
      <c r="E64" s="134"/>
      <c r="F64" s="134"/>
      <c r="G64" s="134"/>
      <c r="H64" s="134"/>
      <c r="I64" s="135"/>
      <c r="J64" s="135"/>
      <c r="K64" s="135"/>
      <c r="L64" s="135"/>
      <c r="M64" s="135"/>
      <c r="N64" s="135"/>
      <c r="O64" s="135"/>
      <c r="P64" s="135"/>
      <c r="Q64" s="135"/>
      <c r="R64" s="135"/>
      <c r="S64" s="135"/>
      <c r="T64" s="135"/>
      <c r="U64" s="135"/>
      <c r="V64" s="135"/>
      <c r="W64" s="136"/>
      <c r="X64" s="136"/>
      <c r="Y64" s="136"/>
      <c r="Z64" s="136"/>
      <c r="AA64" s="134"/>
      <c r="AB64" s="134"/>
      <c r="AC64" s="134"/>
      <c r="AD64" s="134"/>
      <c r="AE64" s="134"/>
      <c r="AF64" s="134"/>
      <c r="AG64" s="134"/>
      <c r="AH64" s="134"/>
      <c r="AI64" s="134"/>
      <c r="AJ64" s="134"/>
      <c r="AK64" s="134"/>
      <c r="AL64" s="134"/>
    </row>
    <row r="65" spans="4:38" x14ac:dyDescent="0.15">
      <c r="D65" s="81"/>
      <c r="E65" s="81"/>
      <c r="F65" s="81"/>
      <c r="G65" s="81"/>
      <c r="H65" s="81"/>
      <c r="I65" s="82"/>
      <c r="J65" s="82"/>
      <c r="K65" s="82"/>
      <c r="L65" s="82"/>
      <c r="M65" s="126"/>
      <c r="N65" s="126"/>
      <c r="O65" s="126"/>
      <c r="P65" s="126"/>
      <c r="Q65" s="126"/>
      <c r="R65" s="82"/>
      <c r="S65" s="82"/>
      <c r="T65" s="82"/>
      <c r="U65" s="82"/>
      <c r="V65" s="82"/>
      <c r="W65" s="82"/>
      <c r="X65" s="82"/>
      <c r="Y65" s="82"/>
      <c r="Z65" s="82"/>
      <c r="AA65" s="83"/>
      <c r="AB65" s="83"/>
      <c r="AC65" s="83"/>
      <c r="AD65" s="83"/>
      <c r="AE65" s="83"/>
      <c r="AF65" s="83"/>
      <c r="AG65" s="83"/>
      <c r="AH65" s="83"/>
      <c r="AI65" s="84"/>
      <c r="AJ65" s="84"/>
      <c r="AK65" s="84"/>
      <c r="AL65" s="84"/>
    </row>
    <row r="66" spans="4:38" x14ac:dyDescent="0.15">
      <c r="D66" s="81"/>
      <c r="E66" s="81"/>
      <c r="F66" s="81"/>
      <c r="G66" s="81"/>
      <c r="H66" s="81"/>
      <c r="I66" s="82"/>
      <c r="J66" s="82"/>
      <c r="K66" s="82"/>
      <c r="L66" s="82"/>
      <c r="M66" s="126"/>
      <c r="N66" s="126"/>
      <c r="O66" s="126"/>
      <c r="P66" s="126"/>
      <c r="Q66" s="126"/>
      <c r="R66" s="82"/>
      <c r="S66" s="82"/>
      <c r="T66" s="82"/>
      <c r="U66" s="82"/>
      <c r="V66" s="82"/>
      <c r="W66" s="82"/>
      <c r="X66" s="82"/>
      <c r="Y66" s="82"/>
      <c r="Z66" s="82"/>
      <c r="AA66" s="83"/>
      <c r="AB66" s="83"/>
      <c r="AC66" s="83"/>
      <c r="AD66" s="83"/>
      <c r="AE66" s="83"/>
      <c r="AF66" s="83"/>
      <c r="AG66" s="83"/>
      <c r="AH66" s="83"/>
      <c r="AI66" s="84"/>
      <c r="AJ66" s="84"/>
      <c r="AK66" s="84"/>
      <c r="AL66" s="84"/>
    </row>
    <row r="67" spans="4:38" x14ac:dyDescent="0.15">
      <c r="D67" s="81"/>
      <c r="E67" s="81"/>
      <c r="F67" s="81"/>
      <c r="G67" s="81"/>
      <c r="H67" s="81"/>
      <c r="I67" s="82"/>
      <c r="J67" s="82"/>
      <c r="K67" s="82"/>
      <c r="L67" s="82"/>
      <c r="M67" s="126"/>
      <c r="N67" s="126"/>
      <c r="O67" s="126"/>
      <c r="P67" s="126"/>
      <c r="Q67" s="126"/>
      <c r="R67" s="82"/>
      <c r="S67" s="82"/>
      <c r="T67" s="82"/>
      <c r="U67" s="82"/>
      <c r="V67" s="82"/>
      <c r="W67" s="82"/>
      <c r="X67" s="82"/>
      <c r="Y67" s="82"/>
      <c r="Z67" s="82"/>
      <c r="AA67" s="83"/>
      <c r="AB67" s="83"/>
      <c r="AC67" s="83"/>
      <c r="AD67" s="83"/>
      <c r="AE67" s="83"/>
      <c r="AF67" s="83"/>
      <c r="AG67" s="83"/>
      <c r="AH67" s="83"/>
      <c r="AI67" s="84"/>
      <c r="AJ67" s="84"/>
      <c r="AK67" s="84"/>
      <c r="AL67" s="84"/>
    </row>
    <row r="68" spans="4:38" x14ac:dyDescent="0.15">
      <c r="D68" s="81"/>
      <c r="E68" s="81"/>
      <c r="F68" s="81"/>
      <c r="G68" s="81"/>
      <c r="H68" s="81"/>
      <c r="I68" s="82"/>
      <c r="J68" s="82"/>
      <c r="K68" s="82"/>
      <c r="L68" s="82"/>
      <c r="M68" s="126"/>
      <c r="N68" s="126"/>
      <c r="O68" s="126"/>
      <c r="P68" s="126"/>
      <c r="Q68" s="126"/>
      <c r="R68" s="82"/>
      <c r="S68" s="82"/>
      <c r="T68" s="82"/>
      <c r="U68" s="82"/>
      <c r="V68" s="82"/>
      <c r="W68" s="82"/>
      <c r="X68" s="82"/>
      <c r="Y68" s="82"/>
      <c r="Z68" s="82"/>
      <c r="AA68" s="83"/>
      <c r="AB68" s="83"/>
      <c r="AC68" s="83"/>
      <c r="AD68" s="83"/>
      <c r="AE68" s="83"/>
      <c r="AF68" s="83"/>
      <c r="AG68" s="83"/>
      <c r="AH68" s="83"/>
      <c r="AI68" s="84"/>
      <c r="AJ68" s="84"/>
      <c r="AK68" s="84"/>
      <c r="AL68" s="84"/>
    </row>
    <row r="69" spans="4:38" x14ac:dyDescent="0.15">
      <c r="D69" s="81"/>
      <c r="E69" s="81"/>
      <c r="F69" s="81"/>
      <c r="G69" s="81"/>
      <c r="H69" s="81"/>
      <c r="I69" s="82"/>
      <c r="J69" s="82"/>
      <c r="K69" s="82"/>
      <c r="L69" s="82"/>
      <c r="M69" s="82"/>
      <c r="N69" s="82"/>
      <c r="O69" s="82"/>
      <c r="P69" s="82"/>
      <c r="Q69" s="82"/>
      <c r="R69" s="82"/>
      <c r="S69" s="82"/>
      <c r="T69" s="82"/>
      <c r="U69" s="82"/>
      <c r="V69" s="82"/>
      <c r="W69" s="82"/>
      <c r="X69" s="82"/>
      <c r="Y69" s="82"/>
      <c r="Z69" s="82"/>
      <c r="AA69" s="83"/>
      <c r="AB69" s="83"/>
      <c r="AC69" s="83"/>
      <c r="AD69" s="83"/>
      <c r="AE69" s="83"/>
      <c r="AF69" s="83"/>
      <c r="AG69" s="83"/>
      <c r="AH69" s="83"/>
      <c r="AI69" s="84"/>
      <c r="AJ69" s="84"/>
      <c r="AK69" s="84"/>
      <c r="AL69" s="84"/>
    </row>
  </sheetData>
  <customSheetViews>
    <customSheetView guid="{9FC95366-401F-495A-8FF7-B7944EFA026A}" showPageBreaks="1" printArea="1" state="hidden" view="pageBreakPreview" topLeftCell="A34">
      <pageMargins left="0.51181102362204722" right="0.31496062992125984" top="0.74803149606299213" bottom="0.55118110236220474" header="0.31496062992125984" footer="0.31496062992125984"/>
      <printOptions horizontalCentered="1"/>
      <pageSetup paperSize="9" scale="84" orientation="portrait" r:id="rId1"/>
    </customSheetView>
  </customSheetViews>
  <mergeCells count="170">
    <mergeCell ref="A3:AQ3"/>
    <mergeCell ref="A14:AL14"/>
    <mergeCell ref="B16:F16"/>
    <mergeCell ref="B18:G18"/>
    <mergeCell ref="J18:AL18"/>
    <mergeCell ref="B20:G20"/>
    <mergeCell ref="J20:W20"/>
    <mergeCell ref="AG5:AP5"/>
    <mergeCell ref="J39:N39"/>
    <mergeCell ref="O39:Q39"/>
    <mergeCell ref="R39:S39"/>
    <mergeCell ref="J35:W35"/>
    <mergeCell ref="J21:N21"/>
    <mergeCell ref="O21:W21"/>
    <mergeCell ref="J22:N22"/>
    <mergeCell ref="O22:W22"/>
    <mergeCell ref="H42:AJ42"/>
    <mergeCell ref="E36:I36"/>
    <mergeCell ref="X35:AK35"/>
    <mergeCell ref="X34:AK34"/>
    <mergeCell ref="J34:W34"/>
    <mergeCell ref="E35:I35"/>
    <mergeCell ref="E34:I34"/>
    <mergeCell ref="B24:G24"/>
    <mergeCell ref="B28:G28"/>
    <mergeCell ref="B44:AP44"/>
    <mergeCell ref="C46:I46"/>
    <mergeCell ref="J46:K46"/>
    <mergeCell ref="L46:W46"/>
    <mergeCell ref="X46:AQ46"/>
    <mergeCell ref="B46:B48"/>
    <mergeCell ref="C47:I48"/>
    <mergeCell ref="J47:J48"/>
    <mergeCell ref="K47:K48"/>
    <mergeCell ref="L47:O48"/>
    <mergeCell ref="P47:S48"/>
    <mergeCell ref="T47:W48"/>
    <mergeCell ref="X47:AA48"/>
    <mergeCell ref="AB47:AI47"/>
    <mergeCell ref="AJ47:AQ47"/>
    <mergeCell ref="AB48:AE48"/>
    <mergeCell ref="AF48:AI48"/>
    <mergeCell ref="AJ48:AM48"/>
    <mergeCell ref="AN48:AQ48"/>
    <mergeCell ref="AF50:AI50"/>
    <mergeCell ref="C49:I49"/>
    <mergeCell ref="L49:O49"/>
    <mergeCell ref="P49:S49"/>
    <mergeCell ref="T49:W49"/>
    <mergeCell ref="X49:AA49"/>
    <mergeCell ref="AB49:AE49"/>
    <mergeCell ref="AJ51:AM51"/>
    <mergeCell ref="AF49:AI49"/>
    <mergeCell ref="AJ49:AM49"/>
    <mergeCell ref="AN49:AQ49"/>
    <mergeCell ref="C50:I50"/>
    <mergeCell ref="L50:O50"/>
    <mergeCell ref="P50:S50"/>
    <mergeCell ref="T50:W50"/>
    <mergeCell ref="X50:AA50"/>
    <mergeCell ref="AB50:AE50"/>
    <mergeCell ref="AN52:AQ52"/>
    <mergeCell ref="AJ50:AM50"/>
    <mergeCell ref="AN50:AQ50"/>
    <mergeCell ref="C51:I51"/>
    <mergeCell ref="L51:O51"/>
    <mergeCell ref="P51:S51"/>
    <mergeCell ref="T51:W51"/>
    <mergeCell ref="X51:AA51"/>
    <mergeCell ref="AB51:AE51"/>
    <mergeCell ref="AF51:AI51"/>
    <mergeCell ref="AN51:AQ51"/>
    <mergeCell ref="C52:I52"/>
    <mergeCell ref="L52:O52"/>
    <mergeCell ref="P52:S52"/>
    <mergeCell ref="T52:W52"/>
    <mergeCell ref="X52:AA52"/>
    <mergeCell ref="AB52:AE52"/>
    <mergeCell ref="AF52:AI52"/>
    <mergeCell ref="AJ52:AM52"/>
    <mergeCell ref="B57:I57"/>
    <mergeCell ref="J57:P57"/>
    <mergeCell ref="Q57:W57"/>
    <mergeCell ref="X57:AD57"/>
    <mergeCell ref="AE57:AJ57"/>
    <mergeCell ref="L53:O53"/>
    <mergeCell ref="P53:S53"/>
    <mergeCell ref="T53:W53"/>
    <mergeCell ref="X53:AA53"/>
    <mergeCell ref="AB53:AI53"/>
    <mergeCell ref="B58:I58"/>
    <mergeCell ref="J58:P58"/>
    <mergeCell ref="Q58:W58"/>
    <mergeCell ref="X58:AD58"/>
    <mergeCell ref="AE58:AJ58"/>
    <mergeCell ref="B59:I59"/>
    <mergeCell ref="J59:P59"/>
    <mergeCell ref="Q59:W59"/>
    <mergeCell ref="X59:AD59"/>
    <mergeCell ref="AE59:AJ59"/>
    <mergeCell ref="B60:I60"/>
    <mergeCell ref="J60:P60"/>
    <mergeCell ref="Q60:W60"/>
    <mergeCell ref="X60:AD60"/>
    <mergeCell ref="AE60:AJ60"/>
    <mergeCell ref="D63:H63"/>
    <mergeCell ref="I63:V63"/>
    <mergeCell ref="W63:AL63"/>
    <mergeCell ref="D64:H64"/>
    <mergeCell ref="I64:L64"/>
    <mergeCell ref="M64:Q64"/>
    <mergeCell ref="R64:V64"/>
    <mergeCell ref="W64:Z64"/>
    <mergeCell ref="AA64:AD64"/>
    <mergeCell ref="AE64:AH64"/>
    <mergeCell ref="AI64:AL64"/>
    <mergeCell ref="D65:H65"/>
    <mergeCell ref="I65:L65"/>
    <mergeCell ref="M65:Q65"/>
    <mergeCell ref="R65:V65"/>
    <mergeCell ref="W65:Z65"/>
    <mergeCell ref="AA65:AD65"/>
    <mergeCell ref="AE65:AH65"/>
    <mergeCell ref="AI65:AL65"/>
    <mergeCell ref="D66:H66"/>
    <mergeCell ref="I66:L66"/>
    <mergeCell ref="M66:Q66"/>
    <mergeCell ref="R66:V66"/>
    <mergeCell ref="W66:Z66"/>
    <mergeCell ref="AA66:AD66"/>
    <mergeCell ref="AE66:AH66"/>
    <mergeCell ref="AI66:AL66"/>
    <mergeCell ref="M67:Q67"/>
    <mergeCell ref="R67:V67"/>
    <mergeCell ref="W67:Z67"/>
    <mergeCell ref="AA67:AD67"/>
    <mergeCell ref="AE67:AH67"/>
    <mergeCell ref="AI67:AL67"/>
    <mergeCell ref="D68:H68"/>
    <mergeCell ref="I68:L68"/>
    <mergeCell ref="M68:Q68"/>
    <mergeCell ref="R68:V68"/>
    <mergeCell ref="W68:Z68"/>
    <mergeCell ref="AA68:AD68"/>
    <mergeCell ref="AE68:AH68"/>
    <mergeCell ref="AI68:AL68"/>
    <mergeCell ref="D69:H69"/>
    <mergeCell ref="I69:L69"/>
    <mergeCell ref="M69:Q69"/>
    <mergeCell ref="R69:V69"/>
    <mergeCell ref="W69:Z69"/>
    <mergeCell ref="AA69:AD69"/>
    <mergeCell ref="AE69:AH69"/>
    <mergeCell ref="AI69:AL69"/>
    <mergeCell ref="X36:AK36"/>
    <mergeCell ref="J36:W36"/>
    <mergeCell ref="B53:K53"/>
    <mergeCell ref="AJ54:AQ54"/>
    <mergeCell ref="X39:AB39"/>
    <mergeCell ref="AC39:AE39"/>
    <mergeCell ref="AF39:AG39"/>
    <mergeCell ref="AJ53:AM53"/>
    <mergeCell ref="AN53:AQ53"/>
    <mergeCell ref="E37:I40"/>
    <mergeCell ref="J37:W38"/>
    <mergeCell ref="T39:W40"/>
    <mergeCell ref="X37:AK38"/>
    <mergeCell ref="AH39:AK40"/>
    <mergeCell ref="D67:H67"/>
    <mergeCell ref="I67:L67"/>
  </mergeCells>
  <phoneticPr fontId="17"/>
  <printOptions horizontalCentered="1"/>
  <pageMargins left="0.51181102362204722" right="0.31496062992125984" top="0.74803149606299213" bottom="0.55118110236220474" header="0.31496062992125984" footer="0.31496062992125984"/>
  <pageSetup paperSize="9" scale="8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68"/>
  <sheetViews>
    <sheetView view="pageBreakPreview" topLeftCell="A28" zoomScaleNormal="100" zoomScaleSheetLayoutView="100" workbookViewId="0"/>
  </sheetViews>
  <sheetFormatPr defaultColWidth="9" defaultRowHeight="13.5" x14ac:dyDescent="0.15"/>
  <cols>
    <col min="1" max="1" width="1.125" style="1" customWidth="1"/>
    <col min="2" max="2" width="3.625" style="1" customWidth="1"/>
    <col min="3" max="3" width="4.125" style="1" customWidth="1"/>
    <col min="4" max="4" width="2.375" style="1" customWidth="1"/>
    <col min="5" max="9" width="2.625" style="1" customWidth="1"/>
    <col min="10" max="47" width="2.375" style="1" customWidth="1"/>
    <col min="48" max="16384" width="9" style="1"/>
  </cols>
  <sheetData>
    <row r="1" spans="1:46" ht="14.25" customHeight="1" x14ac:dyDescent="0.15">
      <c r="A1" s="5" t="s">
        <v>75</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row>
    <row r="2" spans="1:46" ht="14.2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1:46" ht="14.25" customHeight="1" x14ac:dyDescent="0.15">
      <c r="A3" s="238" t="s">
        <v>32</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6"/>
    </row>
    <row r="4" spans="1:46" ht="14.2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row>
    <row r="5" spans="1:46" ht="14.2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6"/>
      <c r="AJ5" s="241">
        <v>41549</v>
      </c>
      <c r="AK5" s="241"/>
      <c r="AL5" s="241"/>
      <c r="AM5" s="241"/>
      <c r="AN5" s="241"/>
      <c r="AO5" s="241"/>
      <c r="AP5" s="241"/>
      <c r="AQ5" s="241"/>
      <c r="AR5" s="241"/>
      <c r="AS5" s="241"/>
    </row>
    <row r="6" spans="1:46" ht="14.2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46" ht="14.25" customHeight="1" x14ac:dyDescent="0.15">
      <c r="A7" s="5"/>
      <c r="B7" s="5" t="s">
        <v>26</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row>
    <row r="8" spans="1:46" ht="14.25" customHeight="1" x14ac:dyDescent="0.15">
      <c r="A8" s="5"/>
      <c r="B8" s="5"/>
      <c r="C8" s="5"/>
      <c r="D8" s="5"/>
      <c r="E8" s="5"/>
      <c r="F8" s="5"/>
      <c r="G8" s="5"/>
      <c r="H8" s="5"/>
      <c r="I8" s="5"/>
      <c r="J8" s="5"/>
      <c r="K8" s="5"/>
      <c r="L8" s="5"/>
      <c r="M8" s="5"/>
      <c r="N8" s="5"/>
      <c r="O8" s="5"/>
      <c r="P8" s="5"/>
      <c r="Q8" s="5"/>
      <c r="R8" s="5"/>
      <c r="S8" s="5"/>
      <c r="T8" s="5"/>
      <c r="U8" s="5"/>
      <c r="Y8" s="5" t="s">
        <v>50</v>
      </c>
      <c r="Z8" s="5"/>
      <c r="AA8" s="5"/>
      <c r="AB8" s="5"/>
      <c r="AC8" s="5"/>
      <c r="AD8" s="5"/>
      <c r="AE8" s="5"/>
      <c r="AF8" s="5"/>
      <c r="AG8" s="5"/>
      <c r="AH8" s="5"/>
      <c r="AI8" s="5"/>
      <c r="AJ8" s="5"/>
      <c r="AK8" s="5"/>
      <c r="AL8" s="5"/>
      <c r="AM8" s="5"/>
      <c r="AN8" s="5"/>
      <c r="AO8" s="5"/>
      <c r="AP8" s="5"/>
      <c r="AQ8" s="5"/>
      <c r="AR8" s="5"/>
      <c r="AS8" s="19" t="s">
        <v>34</v>
      </c>
    </row>
    <row r="9" spans="1:46" ht="14.25" customHeight="1" x14ac:dyDescent="0.15">
      <c r="A9" s="5"/>
      <c r="B9" s="5"/>
      <c r="C9" s="5"/>
      <c r="D9" s="5"/>
      <c r="E9" s="5"/>
      <c r="F9" s="5"/>
      <c r="G9" s="5"/>
      <c r="H9" s="5"/>
      <c r="I9" s="5"/>
      <c r="J9" s="5"/>
      <c r="K9" s="5"/>
      <c r="L9" s="5"/>
      <c r="M9" s="5"/>
      <c r="N9" s="5"/>
      <c r="O9" s="5"/>
      <c r="P9" s="5"/>
      <c r="Q9" s="5"/>
      <c r="S9" s="5"/>
      <c r="U9" s="5"/>
      <c r="V9" s="5"/>
      <c r="W9" s="5"/>
      <c r="X9" s="5"/>
      <c r="Y9" s="5"/>
      <c r="Z9" s="5"/>
      <c r="AA9" s="5"/>
      <c r="AB9" s="5"/>
      <c r="AC9" s="5"/>
      <c r="AD9" s="5"/>
      <c r="AE9" s="5"/>
      <c r="AF9" s="5"/>
      <c r="AG9" s="5"/>
      <c r="AH9" s="5"/>
      <c r="AI9" s="5"/>
      <c r="AJ9" s="5"/>
      <c r="AK9" s="5"/>
      <c r="AL9" s="5"/>
      <c r="AM9" s="5"/>
      <c r="AN9" s="5"/>
      <c r="AO9" s="5"/>
      <c r="AQ9" s="5"/>
    </row>
    <row r="10" spans="1:46" ht="14.25" customHeight="1" x14ac:dyDescent="0.1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row>
    <row r="11" spans="1:46" ht="28.5" customHeight="1" x14ac:dyDescent="0.15">
      <c r="B11" s="248" t="s">
        <v>67</v>
      </c>
      <c r="C11" s="248"/>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c r="AT11" s="248"/>
    </row>
    <row r="12" spans="1:46" ht="14.25" customHeight="1" x14ac:dyDescent="0.1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row>
    <row r="13" spans="1:46" ht="14.25" customHeight="1" x14ac:dyDescent="0.15">
      <c r="A13" s="238" t="s">
        <v>5</v>
      </c>
      <c r="B13" s="238"/>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5"/>
      <c r="AN13" s="5"/>
      <c r="AO13" s="5"/>
      <c r="AP13" s="5"/>
      <c r="AQ13" s="5"/>
    </row>
    <row r="14" spans="1:46" ht="14.25" customHeight="1" x14ac:dyDescent="0.1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row>
    <row r="15" spans="1:46" ht="14.25" customHeight="1" x14ac:dyDescent="0.15">
      <c r="A15" s="5"/>
      <c r="B15" s="191" t="s">
        <v>6</v>
      </c>
      <c r="C15" s="191"/>
      <c r="D15" s="191"/>
      <c r="E15" s="191"/>
      <c r="F15" s="191"/>
      <c r="G15" s="5"/>
      <c r="H15" s="5"/>
      <c r="I15" s="5"/>
      <c r="J15" s="7">
        <v>2</v>
      </c>
      <c r="K15" s="8">
        <v>4</v>
      </c>
      <c r="L15" s="8">
        <v>1</v>
      </c>
      <c r="M15" s="8">
        <v>2</v>
      </c>
      <c r="N15" s="8">
        <v>3</v>
      </c>
      <c r="O15" s="8">
        <v>4</v>
      </c>
      <c r="P15" s="8">
        <v>5</v>
      </c>
      <c r="Q15" s="9">
        <v>6</v>
      </c>
      <c r="R15" s="5"/>
      <c r="S15" s="5"/>
      <c r="T15" s="5"/>
      <c r="U15" s="5"/>
      <c r="V15" s="5"/>
      <c r="W15" s="5"/>
      <c r="X15" s="5"/>
      <c r="Y15" s="5"/>
      <c r="Z15" s="5"/>
      <c r="AA15" s="5"/>
      <c r="AB15" s="5"/>
      <c r="AC15" s="5"/>
      <c r="AD15" s="5"/>
      <c r="AE15" s="5"/>
      <c r="AF15" s="5"/>
      <c r="AG15" s="5"/>
      <c r="AH15" s="5"/>
      <c r="AI15" s="5"/>
      <c r="AJ15" s="5"/>
      <c r="AK15" s="5"/>
      <c r="AL15" s="5"/>
      <c r="AM15" s="5"/>
      <c r="AN15" s="5"/>
      <c r="AO15" s="5"/>
      <c r="AP15" s="5"/>
      <c r="AQ15" s="5"/>
    </row>
    <row r="16" spans="1:46" ht="12.75" customHeight="1" x14ac:dyDescent="0.15">
      <c r="A16" s="5"/>
      <c r="B16" s="5"/>
      <c r="C16" s="5"/>
      <c r="D16" s="5"/>
      <c r="E16" s="5"/>
      <c r="F16" s="5"/>
      <c r="G16" s="5"/>
      <c r="H16" s="5"/>
      <c r="I16" s="5"/>
      <c r="J16" s="10"/>
      <c r="K16" s="10"/>
      <c r="L16" s="10"/>
      <c r="M16" s="10"/>
      <c r="N16" s="10"/>
      <c r="O16" s="10"/>
      <c r="P16" s="10"/>
      <c r="Q16" s="10"/>
      <c r="R16" s="5"/>
      <c r="S16" s="5"/>
      <c r="T16" s="5"/>
      <c r="U16" s="5"/>
      <c r="V16" s="5"/>
      <c r="W16" s="5"/>
      <c r="X16" s="5"/>
      <c r="Y16" s="5"/>
      <c r="Z16" s="5"/>
      <c r="AA16" s="5"/>
      <c r="AB16" s="5"/>
      <c r="AC16" s="5"/>
      <c r="AD16" s="5"/>
      <c r="AE16" s="5"/>
      <c r="AF16" s="5"/>
      <c r="AG16" s="5"/>
      <c r="AH16" s="5"/>
      <c r="AI16" s="5"/>
      <c r="AJ16" s="5"/>
      <c r="AK16" s="5"/>
      <c r="AL16" s="5"/>
      <c r="AM16" s="5"/>
      <c r="AN16" s="5"/>
      <c r="AO16" s="5"/>
      <c r="AP16" s="5"/>
      <c r="AQ16" s="5"/>
    </row>
    <row r="17" spans="1:43" ht="14.25" customHeight="1" x14ac:dyDescent="0.15">
      <c r="A17" s="5"/>
      <c r="B17" s="191" t="s">
        <v>7</v>
      </c>
      <c r="C17" s="191"/>
      <c r="D17" s="191"/>
      <c r="E17" s="191"/>
      <c r="F17" s="191"/>
      <c r="G17" s="191"/>
      <c r="H17" s="5"/>
      <c r="I17" s="5"/>
      <c r="J17" s="239" t="s">
        <v>51</v>
      </c>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5"/>
      <c r="AN17" s="5"/>
      <c r="AO17" s="5"/>
      <c r="AP17" s="5"/>
      <c r="AQ17" s="5"/>
    </row>
    <row r="18" spans="1:43" ht="12.75" customHeight="1"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row>
    <row r="19" spans="1:43" ht="14.25" customHeight="1" x14ac:dyDescent="0.15">
      <c r="A19" s="5"/>
      <c r="B19" s="191" t="s">
        <v>8</v>
      </c>
      <c r="C19" s="191"/>
      <c r="D19" s="191"/>
      <c r="E19" s="191"/>
      <c r="F19" s="191"/>
      <c r="G19" s="191"/>
      <c r="H19" s="5"/>
      <c r="I19" s="5"/>
      <c r="J19" s="240">
        <v>24800000</v>
      </c>
      <c r="K19" s="240"/>
      <c r="L19" s="240"/>
      <c r="M19" s="240"/>
      <c r="N19" s="240"/>
      <c r="O19" s="240"/>
      <c r="P19" s="240"/>
      <c r="Q19" s="240"/>
      <c r="R19" s="240"/>
      <c r="S19" s="240"/>
      <c r="T19" s="240"/>
      <c r="U19" s="240"/>
      <c r="V19" s="240"/>
      <c r="W19" s="240"/>
      <c r="X19" s="5" t="s">
        <v>9</v>
      </c>
      <c r="Y19" s="5"/>
      <c r="Z19" s="5"/>
      <c r="AA19" s="5"/>
      <c r="AB19" s="5"/>
      <c r="AC19" s="5"/>
      <c r="AD19" s="5"/>
      <c r="AE19" s="5"/>
      <c r="AF19" s="5"/>
      <c r="AG19" s="5"/>
      <c r="AH19" s="5"/>
      <c r="AI19" s="5"/>
      <c r="AJ19" s="5"/>
      <c r="AK19" s="5"/>
      <c r="AL19" s="5"/>
      <c r="AM19" s="5"/>
      <c r="AN19" s="5"/>
      <c r="AO19" s="5"/>
      <c r="AP19" s="5"/>
      <c r="AQ19" s="5"/>
    </row>
    <row r="20" spans="1:43" ht="14.25" customHeight="1" x14ac:dyDescent="0.15">
      <c r="A20" s="5"/>
      <c r="B20" s="5"/>
      <c r="C20" s="5"/>
      <c r="D20" s="5"/>
      <c r="E20" s="5"/>
      <c r="F20" s="5"/>
      <c r="G20" s="5"/>
      <c r="H20" s="5"/>
      <c r="I20" s="5"/>
      <c r="J20" s="245" t="s">
        <v>0</v>
      </c>
      <c r="K20" s="245"/>
      <c r="L20" s="245"/>
      <c r="M20" s="245"/>
      <c r="N20" s="245"/>
      <c r="O20" s="246">
        <v>20000000</v>
      </c>
      <c r="P20" s="246"/>
      <c r="Q20" s="246"/>
      <c r="R20" s="246"/>
      <c r="S20" s="246"/>
      <c r="T20" s="246"/>
      <c r="U20" s="246"/>
      <c r="V20" s="246"/>
      <c r="W20" s="246"/>
      <c r="X20" s="5" t="s">
        <v>9</v>
      </c>
      <c r="Y20" s="5"/>
      <c r="Z20" s="5"/>
      <c r="AA20" s="5"/>
      <c r="AB20" s="5"/>
      <c r="AC20" s="5"/>
      <c r="AD20" s="5"/>
      <c r="AE20" s="5"/>
      <c r="AF20" s="5"/>
      <c r="AG20" s="5"/>
      <c r="AH20" s="5"/>
      <c r="AI20" s="5"/>
      <c r="AJ20" s="5"/>
      <c r="AK20" s="5"/>
      <c r="AL20" s="5"/>
      <c r="AM20" s="5"/>
      <c r="AN20" s="5"/>
      <c r="AO20" s="5"/>
      <c r="AP20" s="5"/>
      <c r="AQ20" s="5"/>
    </row>
    <row r="21" spans="1:43" ht="14.25" customHeight="1" x14ac:dyDescent="0.15">
      <c r="A21" s="5"/>
      <c r="B21" s="5"/>
      <c r="C21" s="5"/>
      <c r="D21" s="5"/>
      <c r="E21" s="5"/>
      <c r="F21" s="5"/>
      <c r="G21" s="5"/>
      <c r="H21" s="5"/>
      <c r="I21" s="5"/>
      <c r="J21" s="247" t="s">
        <v>1</v>
      </c>
      <c r="K21" s="247"/>
      <c r="L21" s="247"/>
      <c r="M21" s="247"/>
      <c r="N21" s="247"/>
      <c r="O21" s="240">
        <v>4800000</v>
      </c>
      <c r="P21" s="240"/>
      <c r="Q21" s="240"/>
      <c r="R21" s="240"/>
      <c r="S21" s="240"/>
      <c r="T21" s="240"/>
      <c r="U21" s="240"/>
      <c r="V21" s="240"/>
      <c r="W21" s="240"/>
      <c r="X21" s="5" t="s">
        <v>9</v>
      </c>
      <c r="Y21" s="5"/>
      <c r="Z21" s="5"/>
      <c r="AA21" s="5"/>
      <c r="AB21" s="5"/>
      <c r="AC21" s="5"/>
      <c r="AD21" s="5"/>
      <c r="AE21" s="5"/>
      <c r="AF21" s="5"/>
      <c r="AG21" s="5"/>
      <c r="AH21" s="5"/>
      <c r="AI21" s="5"/>
      <c r="AJ21" s="5"/>
      <c r="AK21" s="5"/>
      <c r="AL21" s="5"/>
      <c r="AM21" s="5"/>
      <c r="AN21" s="5"/>
      <c r="AO21" s="5"/>
      <c r="AP21" s="5"/>
      <c r="AQ21" s="5"/>
    </row>
    <row r="22" spans="1:43" ht="12.75" customHeight="1"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O22" s="5"/>
      <c r="AP22" s="5"/>
      <c r="AQ22" s="5"/>
    </row>
    <row r="23" spans="1:43" ht="14.25" customHeight="1" x14ac:dyDescent="0.15">
      <c r="A23" s="5"/>
      <c r="B23" s="191" t="s">
        <v>10</v>
      </c>
      <c r="C23" s="191"/>
      <c r="D23" s="191"/>
      <c r="E23" s="191"/>
      <c r="F23" s="191"/>
      <c r="G23" s="191"/>
      <c r="H23" s="5"/>
      <c r="I23" s="5"/>
      <c r="J23" s="5"/>
      <c r="K23" s="5"/>
      <c r="L23" s="5"/>
      <c r="M23" s="5"/>
      <c r="N23" s="5"/>
      <c r="O23" s="5"/>
      <c r="P23" s="5"/>
      <c r="Q23" s="5"/>
      <c r="R23" s="5"/>
      <c r="S23" s="5"/>
      <c r="T23" s="5"/>
      <c r="U23" s="5"/>
      <c r="V23" s="5"/>
      <c r="W23" s="5"/>
      <c r="X23" s="5"/>
      <c r="Y23" s="5"/>
      <c r="Z23" s="5"/>
      <c r="AO23" s="5"/>
      <c r="AP23" s="5"/>
      <c r="AQ23" s="5"/>
    </row>
    <row r="24" spans="1:43" ht="14.25"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AO24" s="5"/>
      <c r="AP24" s="5"/>
      <c r="AQ24" s="5"/>
    </row>
    <row r="25" spans="1:43" ht="14.25" customHeight="1" x14ac:dyDescent="0.15">
      <c r="A25" s="5"/>
      <c r="B25" s="5"/>
      <c r="C25" s="5"/>
      <c r="D25" s="11" t="s">
        <v>52</v>
      </c>
      <c r="E25" s="5" t="s">
        <v>11</v>
      </c>
      <c r="F25" s="5"/>
      <c r="H25" s="5"/>
      <c r="I25" s="5"/>
      <c r="J25" s="5"/>
      <c r="K25" s="5"/>
      <c r="L25" s="5"/>
      <c r="M25" s="5"/>
      <c r="N25" s="5"/>
      <c r="O25" s="5"/>
      <c r="P25" s="11" t="s">
        <v>52</v>
      </c>
      <c r="Q25" s="5" t="s">
        <v>12</v>
      </c>
      <c r="R25" s="5"/>
      <c r="S25" s="5"/>
      <c r="T25" s="5"/>
      <c r="U25" s="5"/>
      <c r="V25" s="5"/>
      <c r="W25" s="5"/>
      <c r="X25" s="5"/>
      <c r="Y25" s="5"/>
      <c r="AO25" s="5"/>
      <c r="AP25" s="5"/>
      <c r="AQ25" s="5"/>
    </row>
    <row r="26" spans="1:43" ht="12.75" customHeight="1" x14ac:dyDescent="0.15">
      <c r="A26" s="5"/>
      <c r="B26" s="5"/>
      <c r="C26" s="5"/>
      <c r="D26" s="5"/>
      <c r="E26" s="10"/>
      <c r="F26" s="5"/>
      <c r="G26" s="5"/>
      <c r="H26" s="5"/>
      <c r="I26" s="5"/>
      <c r="J26" s="5"/>
      <c r="K26" s="5"/>
      <c r="L26" s="5"/>
      <c r="M26" s="5"/>
      <c r="N26" s="5"/>
      <c r="O26" s="5"/>
      <c r="P26" s="5"/>
      <c r="Q26" s="5"/>
      <c r="R26" s="5"/>
      <c r="S26" s="5"/>
      <c r="T26" s="5"/>
      <c r="U26" s="5"/>
      <c r="V26" s="5"/>
      <c r="W26" s="5"/>
      <c r="X26" s="5"/>
      <c r="Y26" s="5"/>
      <c r="AO26" s="5"/>
      <c r="AP26" s="5"/>
      <c r="AQ26" s="5"/>
    </row>
    <row r="27" spans="1:43" ht="14.25" customHeight="1" x14ac:dyDescent="0.15">
      <c r="A27" s="5"/>
      <c r="B27" s="191" t="s">
        <v>13</v>
      </c>
      <c r="C27" s="191"/>
      <c r="D27" s="191"/>
      <c r="E27" s="191"/>
      <c r="F27" s="191"/>
      <c r="G27" s="191"/>
      <c r="H27" s="5"/>
      <c r="I27" s="5"/>
      <c r="J27" s="5"/>
      <c r="K27" s="5"/>
      <c r="L27" s="5"/>
      <c r="M27" s="5"/>
      <c r="N27" s="5"/>
      <c r="O27" s="5"/>
      <c r="P27" s="5"/>
      <c r="Q27" s="5"/>
      <c r="R27" s="5"/>
      <c r="S27" s="5"/>
      <c r="T27" s="5"/>
      <c r="U27" s="5"/>
      <c r="V27" s="5"/>
      <c r="W27" s="5"/>
      <c r="X27" s="5"/>
      <c r="Y27" s="5"/>
      <c r="AO27" s="5"/>
      <c r="AP27" s="5"/>
      <c r="AQ27" s="5"/>
    </row>
    <row r="28" spans="1:43" ht="14.25" customHeight="1" x14ac:dyDescent="0.15">
      <c r="A28" s="5"/>
      <c r="B28" s="5"/>
      <c r="C28" s="5"/>
      <c r="D28" s="12" t="s">
        <v>29</v>
      </c>
      <c r="E28" s="12"/>
      <c r="F28" s="12"/>
      <c r="G28" s="12"/>
      <c r="H28" s="12"/>
      <c r="I28" s="12"/>
      <c r="J28" s="12"/>
      <c r="K28" s="12"/>
      <c r="L28" s="12"/>
      <c r="M28" s="12"/>
      <c r="N28" s="12"/>
      <c r="O28" s="12"/>
      <c r="P28" s="12"/>
      <c r="Q28" s="12"/>
      <c r="R28" s="12"/>
      <c r="S28" s="12"/>
      <c r="T28" s="12"/>
      <c r="U28" s="12"/>
      <c r="V28" s="12"/>
      <c r="W28" s="12"/>
      <c r="X28" s="12"/>
      <c r="Y28" s="12"/>
      <c r="AN28" s="5"/>
      <c r="AO28" s="5"/>
      <c r="AP28" s="5"/>
      <c r="AQ28" s="5"/>
    </row>
    <row r="29" spans="1:43" ht="14.25" customHeight="1" x14ac:dyDescent="0.15">
      <c r="A29" s="5"/>
      <c r="B29" s="5"/>
      <c r="C29" s="5"/>
      <c r="D29" s="11"/>
      <c r="E29" s="5" t="s">
        <v>14</v>
      </c>
      <c r="G29" s="5"/>
      <c r="H29" s="5"/>
      <c r="I29" s="5"/>
      <c r="J29" s="5"/>
      <c r="K29" s="5"/>
      <c r="L29" s="5"/>
      <c r="M29" s="5"/>
      <c r="N29" s="5"/>
      <c r="O29" s="5"/>
      <c r="P29" s="5"/>
      <c r="Q29" s="5"/>
      <c r="R29" s="5"/>
      <c r="S29" s="5"/>
      <c r="T29" s="5"/>
      <c r="U29" s="5"/>
      <c r="V29" s="5"/>
      <c r="W29" s="5"/>
      <c r="X29" s="5"/>
      <c r="Y29" s="5"/>
      <c r="AN29" s="5"/>
      <c r="AO29" s="5"/>
      <c r="AP29" s="5"/>
      <c r="AQ29" s="5"/>
    </row>
    <row r="30" spans="1:43" ht="14.25" customHeight="1" x14ac:dyDescent="0.15">
      <c r="A30" s="5"/>
      <c r="B30" s="5"/>
      <c r="C30" s="5"/>
      <c r="D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12"/>
      <c r="AM30" s="12"/>
      <c r="AN30" s="5"/>
      <c r="AO30" s="5"/>
      <c r="AP30" s="5"/>
      <c r="AQ30" s="5"/>
    </row>
    <row r="31" spans="1:43" ht="14.25" customHeight="1" x14ac:dyDescent="0.15">
      <c r="A31" s="5"/>
      <c r="B31" s="5"/>
      <c r="C31" s="5"/>
      <c r="D31" s="11" t="s">
        <v>52</v>
      </c>
      <c r="E31" s="5" t="s">
        <v>15</v>
      </c>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12"/>
      <c r="AM31" s="12"/>
      <c r="AN31" s="5"/>
      <c r="AO31" s="5"/>
      <c r="AP31" s="5"/>
      <c r="AQ31" s="5"/>
    </row>
    <row r="32" spans="1:43" s="4" customFormat="1" ht="5.25" customHeight="1" x14ac:dyDescent="0.15">
      <c r="A32" s="16"/>
      <c r="B32" s="16"/>
      <c r="C32" s="16"/>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6"/>
      <c r="AN32" s="16"/>
      <c r="AO32" s="16"/>
      <c r="AP32" s="16"/>
      <c r="AQ32" s="16"/>
    </row>
    <row r="33" spans="1:50" ht="14.25" customHeight="1" thickBot="1" x14ac:dyDescent="0.2">
      <c r="A33" s="5"/>
      <c r="B33" s="5"/>
      <c r="C33" s="5"/>
      <c r="D33" s="10"/>
      <c r="E33" s="237"/>
      <c r="F33" s="237"/>
      <c r="G33" s="237"/>
      <c r="H33" s="237"/>
      <c r="I33" s="237"/>
      <c r="J33" s="235" t="s">
        <v>62</v>
      </c>
      <c r="K33" s="235"/>
      <c r="L33" s="235"/>
      <c r="M33" s="235"/>
      <c r="N33" s="235"/>
      <c r="O33" s="235"/>
      <c r="P33" s="235"/>
      <c r="Q33" s="235"/>
      <c r="R33" s="235"/>
      <c r="S33" s="235"/>
      <c r="T33" s="235"/>
      <c r="U33" s="235"/>
      <c r="V33" s="235"/>
      <c r="W33" s="235"/>
      <c r="X33" s="235" t="s">
        <v>63</v>
      </c>
      <c r="Y33" s="235"/>
      <c r="Z33" s="235"/>
      <c r="AA33" s="235"/>
      <c r="AB33" s="235"/>
      <c r="AC33" s="235"/>
      <c r="AD33" s="235"/>
      <c r="AE33" s="235"/>
      <c r="AF33" s="235"/>
      <c r="AG33" s="235"/>
      <c r="AH33" s="235"/>
      <c r="AI33" s="235"/>
      <c r="AJ33" s="235"/>
      <c r="AK33" s="235"/>
      <c r="AL33" s="12"/>
      <c r="AM33" s="12"/>
      <c r="AN33" s="5"/>
      <c r="AO33" s="5"/>
      <c r="AP33" s="5"/>
      <c r="AQ33" s="5"/>
    </row>
    <row r="34" spans="1:50" ht="14.25" customHeight="1" thickTop="1" x14ac:dyDescent="0.15">
      <c r="A34" s="5"/>
      <c r="B34" s="5"/>
      <c r="C34" s="5"/>
      <c r="E34" s="236" t="s">
        <v>16</v>
      </c>
      <c r="F34" s="236"/>
      <c r="G34" s="236"/>
      <c r="H34" s="236"/>
      <c r="I34" s="236"/>
      <c r="J34" s="236" t="s">
        <v>48</v>
      </c>
      <c r="K34" s="236"/>
      <c r="L34" s="236"/>
      <c r="M34" s="236"/>
      <c r="N34" s="236"/>
      <c r="O34" s="236"/>
      <c r="P34" s="236"/>
      <c r="Q34" s="236"/>
      <c r="R34" s="236"/>
      <c r="S34" s="236"/>
      <c r="T34" s="236"/>
      <c r="U34" s="236"/>
      <c r="V34" s="236"/>
      <c r="W34" s="236"/>
      <c r="X34" s="234" t="s">
        <v>57</v>
      </c>
      <c r="Y34" s="234"/>
      <c r="Z34" s="234"/>
      <c r="AA34" s="234"/>
      <c r="AB34" s="234"/>
      <c r="AC34" s="234"/>
      <c r="AD34" s="234"/>
      <c r="AE34" s="234"/>
      <c r="AF34" s="234"/>
      <c r="AG34" s="234"/>
      <c r="AH34" s="234"/>
      <c r="AI34" s="234"/>
      <c r="AJ34" s="234"/>
      <c r="AK34" s="234"/>
    </row>
    <row r="35" spans="1:50" ht="14.25" customHeight="1" x14ac:dyDescent="0.15">
      <c r="A35" s="5"/>
      <c r="B35" s="5"/>
      <c r="C35" s="5"/>
      <c r="E35" s="233" t="s">
        <v>25</v>
      </c>
      <c r="F35" s="233"/>
      <c r="G35" s="233"/>
      <c r="H35" s="233"/>
      <c r="I35" s="233"/>
      <c r="J35" s="86">
        <v>41548</v>
      </c>
      <c r="K35" s="86"/>
      <c r="L35" s="86"/>
      <c r="M35" s="86"/>
      <c r="N35" s="86"/>
      <c r="O35" s="86"/>
      <c r="P35" s="86"/>
      <c r="Q35" s="86"/>
      <c r="R35" s="86"/>
      <c r="S35" s="86"/>
      <c r="T35" s="86"/>
      <c r="U35" s="86"/>
      <c r="V35" s="86"/>
      <c r="W35" s="86"/>
      <c r="X35" s="85">
        <v>41548</v>
      </c>
      <c r="Y35" s="85"/>
      <c r="Z35" s="85"/>
      <c r="AA35" s="85"/>
      <c r="AB35" s="85"/>
      <c r="AC35" s="85"/>
      <c r="AD35" s="85"/>
      <c r="AE35" s="85"/>
      <c r="AF35" s="85"/>
      <c r="AG35" s="85"/>
      <c r="AH35" s="85"/>
      <c r="AI35" s="85"/>
      <c r="AJ35" s="85"/>
      <c r="AK35" s="85"/>
    </row>
    <row r="36" spans="1:50" ht="14.25" customHeight="1" x14ac:dyDescent="0.15">
      <c r="A36" s="5"/>
      <c r="B36" s="5"/>
      <c r="C36" s="5"/>
      <c r="E36" s="103" t="s">
        <v>33</v>
      </c>
      <c r="F36" s="104"/>
      <c r="G36" s="104"/>
      <c r="H36" s="104"/>
      <c r="I36" s="105"/>
      <c r="J36" s="112" t="s">
        <v>61</v>
      </c>
      <c r="K36" s="112"/>
      <c r="L36" s="112"/>
      <c r="M36" s="112"/>
      <c r="N36" s="112"/>
      <c r="O36" s="112"/>
      <c r="P36" s="112"/>
      <c r="Q36" s="112"/>
      <c r="R36" s="112"/>
      <c r="S36" s="112"/>
      <c r="T36" s="112"/>
      <c r="U36" s="112"/>
      <c r="V36" s="112"/>
      <c r="W36" s="112"/>
      <c r="X36" s="119" t="s">
        <v>59</v>
      </c>
      <c r="Y36" s="119"/>
      <c r="Z36" s="119"/>
      <c r="AA36" s="119"/>
      <c r="AB36" s="119"/>
      <c r="AC36" s="119"/>
      <c r="AD36" s="119"/>
      <c r="AE36" s="119"/>
      <c r="AF36" s="119"/>
      <c r="AG36" s="119"/>
      <c r="AH36" s="119"/>
      <c r="AI36" s="119"/>
      <c r="AJ36" s="119"/>
      <c r="AK36" s="119"/>
    </row>
    <row r="37" spans="1:50" ht="14.25" customHeight="1" x14ac:dyDescent="0.15">
      <c r="A37" s="5"/>
      <c r="B37" s="5"/>
      <c r="C37" s="5"/>
      <c r="D37" s="12"/>
      <c r="E37" s="106"/>
      <c r="F37" s="107"/>
      <c r="G37" s="107"/>
      <c r="H37" s="107"/>
      <c r="I37" s="108"/>
      <c r="J37" s="112"/>
      <c r="K37" s="112"/>
      <c r="L37" s="112"/>
      <c r="M37" s="112"/>
      <c r="N37" s="112"/>
      <c r="O37" s="112"/>
      <c r="P37" s="112"/>
      <c r="Q37" s="112"/>
      <c r="R37" s="112"/>
      <c r="S37" s="112"/>
      <c r="T37" s="112"/>
      <c r="U37" s="112"/>
      <c r="V37" s="112"/>
      <c r="W37" s="112"/>
      <c r="X37" s="119"/>
      <c r="Y37" s="119"/>
      <c r="Z37" s="119"/>
      <c r="AA37" s="119"/>
      <c r="AB37" s="119"/>
      <c r="AC37" s="119"/>
      <c r="AD37" s="119"/>
      <c r="AE37" s="119"/>
      <c r="AF37" s="119"/>
      <c r="AG37" s="119"/>
      <c r="AH37" s="119"/>
      <c r="AI37" s="119"/>
      <c r="AJ37" s="119"/>
      <c r="AK37" s="119"/>
    </row>
    <row r="38" spans="1:50" ht="14.25" customHeight="1" x14ac:dyDescent="0.15">
      <c r="A38" s="5"/>
      <c r="B38" s="5"/>
      <c r="C38" s="5"/>
      <c r="D38" s="5"/>
      <c r="E38" s="106"/>
      <c r="F38" s="107"/>
      <c r="G38" s="107"/>
      <c r="H38" s="107"/>
      <c r="I38" s="108"/>
      <c r="J38" s="242" t="s">
        <v>17</v>
      </c>
      <c r="K38" s="242"/>
      <c r="L38" s="242"/>
      <c r="M38" s="242"/>
      <c r="N38" s="243"/>
      <c r="O38" s="244" t="s">
        <v>30</v>
      </c>
      <c r="P38" s="244"/>
      <c r="Q38" s="244"/>
      <c r="R38" s="244" t="s">
        <v>31</v>
      </c>
      <c r="S38" s="244"/>
      <c r="T38" s="113"/>
      <c r="U38" s="114"/>
      <c r="V38" s="114"/>
      <c r="W38" s="115"/>
      <c r="X38" s="93" t="s">
        <v>17</v>
      </c>
      <c r="Y38" s="94"/>
      <c r="Z38" s="94"/>
      <c r="AA38" s="94"/>
      <c r="AB38" s="95"/>
      <c r="AC38" s="96" t="s">
        <v>30</v>
      </c>
      <c r="AD38" s="96"/>
      <c r="AE38" s="96"/>
      <c r="AF38" s="96" t="s">
        <v>31</v>
      </c>
      <c r="AG38" s="96"/>
      <c r="AH38" s="120"/>
      <c r="AI38" s="121"/>
      <c r="AJ38" s="121"/>
      <c r="AK38" s="122"/>
    </row>
    <row r="39" spans="1:50" ht="14.25" customHeight="1" x14ac:dyDescent="0.15">
      <c r="A39" s="5"/>
      <c r="B39" s="5"/>
      <c r="C39" s="5"/>
      <c r="D39" s="5"/>
      <c r="E39" s="109"/>
      <c r="F39" s="110"/>
      <c r="G39" s="110"/>
      <c r="H39" s="110"/>
      <c r="I39" s="111"/>
      <c r="J39" s="28">
        <v>1</v>
      </c>
      <c r="K39" s="8">
        <v>2</v>
      </c>
      <c r="L39" s="8">
        <v>3</v>
      </c>
      <c r="M39" s="8">
        <v>4</v>
      </c>
      <c r="N39" s="9">
        <v>5</v>
      </c>
      <c r="O39" s="7">
        <v>1</v>
      </c>
      <c r="P39" s="8">
        <v>2</v>
      </c>
      <c r="Q39" s="9">
        <v>3</v>
      </c>
      <c r="R39" s="7">
        <v>2</v>
      </c>
      <c r="S39" s="14">
        <v>4</v>
      </c>
      <c r="T39" s="116"/>
      <c r="U39" s="117"/>
      <c r="V39" s="117"/>
      <c r="W39" s="118"/>
      <c r="X39" s="29">
        <v>1</v>
      </c>
      <c r="Y39" s="30">
        <v>2</v>
      </c>
      <c r="Z39" s="30">
        <v>3</v>
      </c>
      <c r="AA39" s="30">
        <v>4</v>
      </c>
      <c r="AB39" s="31">
        <v>5</v>
      </c>
      <c r="AC39" s="29">
        <v>1</v>
      </c>
      <c r="AD39" s="30">
        <v>2</v>
      </c>
      <c r="AE39" s="31">
        <v>3</v>
      </c>
      <c r="AF39" s="29">
        <v>2</v>
      </c>
      <c r="AG39" s="32">
        <v>4</v>
      </c>
      <c r="AH39" s="123"/>
      <c r="AI39" s="124"/>
      <c r="AJ39" s="124"/>
      <c r="AK39" s="125"/>
    </row>
    <row r="40" spans="1:50" ht="14.25" customHeight="1" x14ac:dyDescent="0.15">
      <c r="A40" s="5"/>
      <c r="B40" s="5"/>
      <c r="C40" s="5"/>
      <c r="D40" s="5"/>
      <c r="E40" s="27"/>
      <c r="F40" s="27"/>
      <c r="G40" s="27"/>
      <c r="H40" s="27"/>
      <c r="I40" s="27"/>
      <c r="J40" s="10"/>
      <c r="K40" s="10"/>
      <c r="L40" s="10"/>
      <c r="M40" s="10"/>
      <c r="N40" s="10"/>
      <c r="O40" s="10"/>
      <c r="P40" s="10"/>
      <c r="Q40" s="10"/>
      <c r="R40" s="5"/>
      <c r="S40" s="5"/>
      <c r="T40" s="5"/>
      <c r="U40" s="5"/>
      <c r="V40" s="5"/>
      <c r="W40" s="5"/>
      <c r="X40" s="5"/>
      <c r="Y40" s="5"/>
      <c r="Z40" s="5"/>
      <c r="AA40" s="5"/>
      <c r="AB40" s="5"/>
      <c r="AC40" s="5"/>
      <c r="AD40" s="5"/>
      <c r="AE40" s="5"/>
      <c r="AF40" s="5"/>
      <c r="AG40" s="5"/>
      <c r="AH40" s="5"/>
      <c r="AI40" s="5"/>
      <c r="AJ40" s="5"/>
      <c r="AK40" s="5"/>
      <c r="AL40" s="13"/>
      <c r="AM40" s="5"/>
      <c r="AN40" s="5"/>
      <c r="AO40" s="5"/>
      <c r="AP40" s="5"/>
      <c r="AQ40" s="5"/>
    </row>
    <row r="41" spans="1:50" ht="14.25" customHeight="1" x14ac:dyDescent="0.15">
      <c r="A41" s="5"/>
      <c r="B41" s="5"/>
      <c r="C41" s="5"/>
      <c r="D41" s="11"/>
      <c r="E41" s="5" t="s">
        <v>18</v>
      </c>
      <c r="F41" s="5"/>
      <c r="G41" s="5"/>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13"/>
      <c r="AL41" s="5"/>
      <c r="AM41" s="5"/>
      <c r="AN41" s="5"/>
      <c r="AO41" s="5"/>
      <c r="AP41" s="5"/>
      <c r="AQ41" s="5"/>
    </row>
    <row r="42" spans="1:50" ht="14.25" customHeight="1" x14ac:dyDescent="0.15">
      <c r="A42" s="5"/>
      <c r="B42" s="5"/>
      <c r="C42" s="5"/>
      <c r="D42" s="5"/>
      <c r="E42" s="10"/>
      <c r="F42" s="5"/>
      <c r="G42" s="5"/>
      <c r="H42" s="5"/>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5"/>
      <c r="AM42" s="5"/>
      <c r="AN42" s="5"/>
      <c r="AO42" s="5"/>
      <c r="AP42" s="5"/>
      <c r="AQ42" s="5"/>
    </row>
    <row r="43" spans="1:50" ht="14.25" customHeight="1" x14ac:dyDescent="0.15">
      <c r="A43" s="5"/>
      <c r="B43" s="191" t="s">
        <v>64</v>
      </c>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5"/>
    </row>
    <row r="44" spans="1:50" s="4" customFormat="1" ht="5.25" customHeight="1" x14ac:dyDescent="0.15">
      <c r="A44" s="16"/>
      <c r="B44" s="16"/>
      <c r="C44" s="16"/>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6"/>
      <c r="AN44" s="16"/>
      <c r="AO44" s="16"/>
      <c r="AP44" s="16"/>
      <c r="AQ44" s="16"/>
    </row>
    <row r="45" spans="1:50" ht="24.75" customHeight="1" x14ac:dyDescent="0.15">
      <c r="A45" s="5"/>
      <c r="B45" s="203" t="s">
        <v>43</v>
      </c>
      <c r="C45" s="192"/>
      <c r="D45" s="193"/>
      <c r="E45" s="193"/>
      <c r="F45" s="193"/>
      <c r="G45" s="193"/>
      <c r="H45" s="193"/>
      <c r="I45" s="194"/>
      <c r="J45" s="195" t="s">
        <v>24</v>
      </c>
      <c r="K45" s="196"/>
      <c r="L45" s="277" t="s">
        <v>0</v>
      </c>
      <c r="M45" s="197"/>
      <c r="N45" s="197"/>
      <c r="O45" s="197"/>
      <c r="P45" s="197"/>
      <c r="Q45" s="197"/>
      <c r="R45" s="197"/>
      <c r="S45" s="197"/>
      <c r="T45" s="197"/>
      <c r="U45" s="197"/>
      <c r="V45" s="197"/>
      <c r="W45" s="197"/>
      <c r="X45" s="197"/>
      <c r="Y45" s="197"/>
      <c r="Z45" s="197"/>
      <c r="AA45" s="198"/>
      <c r="AB45" s="199" t="s">
        <v>1</v>
      </c>
      <c r="AC45" s="200"/>
      <c r="AD45" s="200"/>
      <c r="AE45" s="200"/>
      <c r="AF45" s="200"/>
      <c r="AG45" s="200"/>
      <c r="AH45" s="200"/>
      <c r="AI45" s="200"/>
      <c r="AJ45" s="200"/>
      <c r="AK45" s="200"/>
      <c r="AL45" s="200"/>
      <c r="AM45" s="200"/>
      <c r="AN45" s="201"/>
      <c r="AO45" s="201"/>
      <c r="AP45" s="201"/>
      <c r="AQ45" s="201"/>
      <c r="AR45" s="201"/>
      <c r="AS45" s="201"/>
      <c r="AT45" s="201"/>
      <c r="AU45" s="202"/>
      <c r="AV45" s="5"/>
    </row>
    <row r="46" spans="1:50" ht="13.5" customHeight="1" x14ac:dyDescent="0.15">
      <c r="A46" s="5"/>
      <c r="B46" s="203"/>
      <c r="C46" s="258" t="s">
        <v>74</v>
      </c>
      <c r="D46" s="259"/>
      <c r="E46" s="259"/>
      <c r="F46" s="259"/>
      <c r="G46" s="259"/>
      <c r="H46" s="259"/>
      <c r="I46" s="260"/>
      <c r="J46" s="264" t="s">
        <v>19</v>
      </c>
      <c r="K46" s="266" t="s">
        <v>20</v>
      </c>
      <c r="L46" s="251" t="s">
        <v>69</v>
      </c>
      <c r="M46" s="268"/>
      <c r="N46" s="268"/>
      <c r="O46" s="269"/>
      <c r="P46" s="251" t="s">
        <v>3</v>
      </c>
      <c r="Q46" s="268"/>
      <c r="R46" s="268"/>
      <c r="S46" s="269"/>
      <c r="T46" s="278" t="s">
        <v>4</v>
      </c>
      <c r="U46" s="278"/>
      <c r="V46" s="278"/>
      <c r="W46" s="279"/>
      <c r="X46" s="282" t="s">
        <v>66</v>
      </c>
      <c r="Y46" s="278"/>
      <c r="Z46" s="278"/>
      <c r="AA46" s="279"/>
      <c r="AB46" s="273" t="s">
        <v>70</v>
      </c>
      <c r="AC46" s="274"/>
      <c r="AD46" s="274"/>
      <c r="AE46" s="274"/>
      <c r="AF46" s="249" t="s">
        <v>23</v>
      </c>
      <c r="AG46" s="249"/>
      <c r="AH46" s="249"/>
      <c r="AI46" s="249"/>
      <c r="AJ46" s="250"/>
      <c r="AK46" s="250"/>
      <c r="AL46" s="250"/>
      <c r="AM46" s="251"/>
      <c r="AN46" s="252" t="s">
        <v>71</v>
      </c>
      <c r="AO46" s="253"/>
      <c r="AP46" s="253"/>
      <c r="AQ46" s="253"/>
      <c r="AR46" s="253"/>
      <c r="AS46" s="253"/>
      <c r="AT46" s="253"/>
      <c r="AU46" s="253"/>
      <c r="AV46" s="5"/>
    </row>
    <row r="47" spans="1:50" ht="48" customHeight="1" x14ac:dyDescent="0.15">
      <c r="A47" s="5"/>
      <c r="B47" s="203"/>
      <c r="C47" s="261"/>
      <c r="D47" s="262"/>
      <c r="E47" s="262"/>
      <c r="F47" s="262"/>
      <c r="G47" s="262"/>
      <c r="H47" s="262"/>
      <c r="I47" s="263"/>
      <c r="J47" s="265"/>
      <c r="K47" s="267"/>
      <c r="L47" s="270"/>
      <c r="M47" s="271"/>
      <c r="N47" s="271"/>
      <c r="O47" s="272"/>
      <c r="P47" s="270"/>
      <c r="Q47" s="271"/>
      <c r="R47" s="271"/>
      <c r="S47" s="272"/>
      <c r="T47" s="280"/>
      <c r="U47" s="280"/>
      <c r="V47" s="280"/>
      <c r="W47" s="281"/>
      <c r="X47" s="283"/>
      <c r="Y47" s="284"/>
      <c r="Z47" s="284"/>
      <c r="AA47" s="285"/>
      <c r="AB47" s="275"/>
      <c r="AC47" s="276"/>
      <c r="AD47" s="276"/>
      <c r="AE47" s="276"/>
      <c r="AF47" s="225" t="s">
        <v>72</v>
      </c>
      <c r="AG47" s="254"/>
      <c r="AH47" s="254"/>
      <c r="AI47" s="255"/>
      <c r="AJ47" s="228" t="s">
        <v>73</v>
      </c>
      <c r="AK47" s="228"/>
      <c r="AL47" s="228"/>
      <c r="AM47" s="228"/>
      <c r="AN47" s="225" t="s">
        <v>37</v>
      </c>
      <c r="AO47" s="256"/>
      <c r="AP47" s="256"/>
      <c r="AQ47" s="257"/>
      <c r="AR47" s="225" t="s">
        <v>68</v>
      </c>
      <c r="AS47" s="256"/>
      <c r="AT47" s="256"/>
      <c r="AU47" s="257"/>
      <c r="AV47" s="5"/>
      <c r="AX47" s="2"/>
    </row>
    <row r="48" spans="1:50" ht="39" customHeight="1" x14ac:dyDescent="0.15">
      <c r="A48" s="18"/>
      <c r="B48" s="22" t="s">
        <v>44</v>
      </c>
      <c r="C48" s="169" t="s">
        <v>47</v>
      </c>
      <c r="D48" s="169"/>
      <c r="E48" s="169"/>
      <c r="F48" s="169"/>
      <c r="G48" s="169"/>
      <c r="H48" s="169"/>
      <c r="I48" s="170"/>
      <c r="J48" s="23"/>
      <c r="K48" s="23"/>
      <c r="L48" s="292">
        <v>6000000</v>
      </c>
      <c r="M48" s="292"/>
      <c r="N48" s="292"/>
      <c r="O48" s="292"/>
      <c r="P48" s="293">
        <v>4000000</v>
      </c>
      <c r="Q48" s="294"/>
      <c r="R48" s="294"/>
      <c r="S48" s="295"/>
      <c r="T48" s="296">
        <f>L48-P48</f>
        <v>2000000</v>
      </c>
      <c r="U48" s="297"/>
      <c r="V48" s="297"/>
      <c r="W48" s="298"/>
      <c r="X48" s="286">
        <v>6000000</v>
      </c>
      <c r="Y48" s="287"/>
      <c r="Z48" s="287"/>
      <c r="AA48" s="288"/>
      <c r="AB48" s="292">
        <f>L48*0.3</f>
        <v>1800000</v>
      </c>
      <c r="AC48" s="292"/>
      <c r="AD48" s="292"/>
      <c r="AE48" s="292"/>
      <c r="AF48" s="292">
        <f>AB48</f>
        <v>1800000</v>
      </c>
      <c r="AG48" s="292"/>
      <c r="AH48" s="292"/>
      <c r="AI48" s="292"/>
      <c r="AJ48" s="286" t="s">
        <v>54</v>
      </c>
      <c r="AK48" s="287"/>
      <c r="AL48" s="287"/>
      <c r="AM48" s="288"/>
      <c r="AN48" s="289" t="str">
        <f>IF(J48="","－",AB48-AJ48)</f>
        <v>－</v>
      </c>
      <c r="AO48" s="290"/>
      <c r="AP48" s="290"/>
      <c r="AQ48" s="291"/>
      <c r="AR48" s="286" t="str">
        <f>IF(K48="","－",ROUNDDOWN(T48*0.3,0))</f>
        <v>－</v>
      </c>
      <c r="AS48" s="287"/>
      <c r="AT48" s="287"/>
      <c r="AU48" s="288"/>
      <c r="AV48" s="5"/>
    </row>
    <row r="49" spans="1:49" ht="39" customHeight="1" x14ac:dyDescent="0.15">
      <c r="A49" s="18"/>
      <c r="B49" s="22" t="s">
        <v>45</v>
      </c>
      <c r="C49" s="169" t="s">
        <v>46</v>
      </c>
      <c r="D49" s="169"/>
      <c r="E49" s="169"/>
      <c r="F49" s="169"/>
      <c r="G49" s="169"/>
      <c r="H49" s="169"/>
      <c r="I49" s="170"/>
      <c r="J49" s="23"/>
      <c r="K49" s="23" t="s">
        <v>53</v>
      </c>
      <c r="L49" s="292">
        <v>2000000</v>
      </c>
      <c r="M49" s="292"/>
      <c r="N49" s="292"/>
      <c r="O49" s="292"/>
      <c r="P49" s="293">
        <v>1500000</v>
      </c>
      <c r="Q49" s="294"/>
      <c r="R49" s="294"/>
      <c r="S49" s="295"/>
      <c r="T49" s="296">
        <f>L49-P49</f>
        <v>500000</v>
      </c>
      <c r="U49" s="297"/>
      <c r="V49" s="297"/>
      <c r="W49" s="298"/>
      <c r="X49" s="286">
        <v>2000000</v>
      </c>
      <c r="Y49" s="287"/>
      <c r="Z49" s="287"/>
      <c r="AA49" s="288"/>
      <c r="AB49" s="292">
        <v>0</v>
      </c>
      <c r="AC49" s="292"/>
      <c r="AD49" s="292"/>
      <c r="AE49" s="292"/>
      <c r="AF49" s="286" t="s">
        <v>54</v>
      </c>
      <c r="AG49" s="287"/>
      <c r="AH49" s="287"/>
      <c r="AI49" s="288"/>
      <c r="AJ49" s="299">
        <v>0</v>
      </c>
      <c r="AK49" s="299"/>
      <c r="AL49" s="299"/>
      <c r="AM49" s="299"/>
      <c r="AN49" s="289" t="str">
        <f>IF(J49="","－",AB49-AJ49)</f>
        <v>－</v>
      </c>
      <c r="AO49" s="290"/>
      <c r="AP49" s="290"/>
      <c r="AQ49" s="291"/>
      <c r="AR49" s="293">
        <f>IF(K49="","－",ROUNDDOWN(T49*0.3,0))</f>
        <v>150000</v>
      </c>
      <c r="AS49" s="294"/>
      <c r="AT49" s="294"/>
      <c r="AU49" s="295"/>
      <c r="AV49" s="5"/>
    </row>
    <row r="50" spans="1:49" ht="39" customHeight="1" x14ac:dyDescent="0.15">
      <c r="A50" s="18"/>
      <c r="B50" s="22" t="s">
        <v>45</v>
      </c>
      <c r="C50" s="169" t="s">
        <v>49</v>
      </c>
      <c r="D50" s="169"/>
      <c r="E50" s="169"/>
      <c r="F50" s="169"/>
      <c r="G50" s="169"/>
      <c r="H50" s="169"/>
      <c r="I50" s="170"/>
      <c r="J50" s="23"/>
      <c r="K50" s="23"/>
      <c r="L50" s="292">
        <v>1000000</v>
      </c>
      <c r="M50" s="292"/>
      <c r="N50" s="292"/>
      <c r="O50" s="292"/>
      <c r="P50" s="293">
        <v>500000</v>
      </c>
      <c r="Q50" s="294"/>
      <c r="R50" s="294"/>
      <c r="S50" s="295"/>
      <c r="T50" s="296">
        <f>L50-P50</f>
        <v>500000</v>
      </c>
      <c r="U50" s="297"/>
      <c r="V50" s="297"/>
      <c r="W50" s="298"/>
      <c r="X50" s="286">
        <v>1000000</v>
      </c>
      <c r="Y50" s="287"/>
      <c r="Z50" s="287"/>
      <c r="AA50" s="288"/>
      <c r="AB50" s="292">
        <f>L50*0.3</f>
        <v>300000</v>
      </c>
      <c r="AC50" s="292"/>
      <c r="AD50" s="292"/>
      <c r="AE50" s="292"/>
      <c r="AF50" s="296">
        <f>AB50</f>
        <v>300000</v>
      </c>
      <c r="AG50" s="297"/>
      <c r="AH50" s="297"/>
      <c r="AI50" s="298"/>
      <c r="AJ50" s="286" t="s">
        <v>54</v>
      </c>
      <c r="AK50" s="287"/>
      <c r="AL50" s="287"/>
      <c r="AM50" s="288"/>
      <c r="AN50" s="289" t="str">
        <f>IF(J50="","－",AB50-AJ50)</f>
        <v>－</v>
      </c>
      <c r="AO50" s="290"/>
      <c r="AP50" s="290"/>
      <c r="AQ50" s="291"/>
      <c r="AR50" s="286" t="str">
        <f>IF(K50="","－",ROUNDDOWN(T50*0.3,0))</f>
        <v>－</v>
      </c>
      <c r="AS50" s="287"/>
      <c r="AT50" s="287"/>
      <c r="AU50" s="288"/>
      <c r="AV50" s="5"/>
    </row>
    <row r="51" spans="1:49" ht="39" customHeight="1" thickBot="1" x14ac:dyDescent="0.2">
      <c r="A51" s="18"/>
      <c r="B51" s="22" t="s">
        <v>45</v>
      </c>
      <c r="C51" s="169" t="s">
        <v>58</v>
      </c>
      <c r="D51" s="169"/>
      <c r="E51" s="169"/>
      <c r="F51" s="169"/>
      <c r="G51" s="169"/>
      <c r="H51" s="169"/>
      <c r="I51" s="170"/>
      <c r="J51" s="24" t="s">
        <v>53</v>
      </c>
      <c r="K51" s="25"/>
      <c r="L51" s="292">
        <v>1000000</v>
      </c>
      <c r="M51" s="292"/>
      <c r="N51" s="292"/>
      <c r="O51" s="292"/>
      <c r="P51" s="300">
        <v>300000</v>
      </c>
      <c r="Q51" s="301"/>
      <c r="R51" s="301"/>
      <c r="S51" s="302"/>
      <c r="T51" s="303">
        <f>L51-P51</f>
        <v>700000</v>
      </c>
      <c r="U51" s="304"/>
      <c r="V51" s="304"/>
      <c r="W51" s="305"/>
      <c r="X51" s="306">
        <v>1000000</v>
      </c>
      <c r="Y51" s="307"/>
      <c r="Z51" s="307"/>
      <c r="AA51" s="308"/>
      <c r="AB51" s="303">
        <f>L51*0.3</f>
        <v>300000</v>
      </c>
      <c r="AC51" s="304"/>
      <c r="AD51" s="304"/>
      <c r="AE51" s="305"/>
      <c r="AF51" s="306" t="s">
        <v>54</v>
      </c>
      <c r="AG51" s="307"/>
      <c r="AH51" s="307"/>
      <c r="AI51" s="308"/>
      <c r="AJ51" s="309">
        <f>P51*0.3</f>
        <v>90000</v>
      </c>
      <c r="AK51" s="310"/>
      <c r="AL51" s="310"/>
      <c r="AM51" s="311"/>
      <c r="AN51" s="312">
        <f>IF(J51="","－",AB51-AJ51)</f>
        <v>210000</v>
      </c>
      <c r="AO51" s="313"/>
      <c r="AP51" s="313"/>
      <c r="AQ51" s="314"/>
      <c r="AR51" s="306" t="str">
        <f>IF(K51="","－",ROUNDDOWN(T51*0.3,0))</f>
        <v>－</v>
      </c>
      <c r="AS51" s="307"/>
      <c r="AT51" s="307"/>
      <c r="AU51" s="308"/>
      <c r="AV51" s="5"/>
    </row>
    <row r="52" spans="1:49" ht="18" customHeight="1" thickTop="1" thickBot="1" x14ac:dyDescent="0.2">
      <c r="A52" s="18"/>
      <c r="B52" s="87" t="s">
        <v>2</v>
      </c>
      <c r="C52" s="88"/>
      <c r="D52" s="88"/>
      <c r="E52" s="88"/>
      <c r="F52" s="88"/>
      <c r="G52" s="88"/>
      <c r="H52" s="88"/>
      <c r="I52" s="88"/>
      <c r="J52" s="88"/>
      <c r="K52" s="89"/>
      <c r="L52" s="324">
        <f>SUM(L48:O51)</f>
        <v>10000000</v>
      </c>
      <c r="M52" s="325"/>
      <c r="N52" s="325"/>
      <c r="O52" s="326"/>
      <c r="P52" s="327">
        <f>SUM(P48:S51)</f>
        <v>6300000</v>
      </c>
      <c r="Q52" s="328"/>
      <c r="R52" s="328"/>
      <c r="S52" s="329"/>
      <c r="T52" s="327">
        <f>SUM(T48:W51)</f>
        <v>3700000</v>
      </c>
      <c r="U52" s="328"/>
      <c r="V52" s="328"/>
      <c r="W52" s="329"/>
      <c r="X52" s="333">
        <f>SUM(X48:AA51)</f>
        <v>10000000</v>
      </c>
      <c r="Y52" s="334"/>
      <c r="Z52" s="334"/>
      <c r="AA52" s="335"/>
      <c r="AB52" s="327">
        <f>SUM(AB48:AE51)</f>
        <v>2400000</v>
      </c>
      <c r="AC52" s="328"/>
      <c r="AD52" s="328"/>
      <c r="AE52" s="329"/>
      <c r="AF52" s="330">
        <f>SUM(AF48:AM51)</f>
        <v>2190000</v>
      </c>
      <c r="AG52" s="331"/>
      <c r="AH52" s="331"/>
      <c r="AI52" s="331"/>
      <c r="AJ52" s="331"/>
      <c r="AK52" s="331"/>
      <c r="AL52" s="331"/>
      <c r="AM52" s="332"/>
      <c r="AN52" s="315">
        <f>SUM(AN48:AQ51)</f>
        <v>210000</v>
      </c>
      <c r="AO52" s="316"/>
      <c r="AP52" s="316"/>
      <c r="AQ52" s="317"/>
      <c r="AR52" s="318">
        <f>SUM(AR48:AU51)</f>
        <v>150000</v>
      </c>
      <c r="AS52" s="319"/>
      <c r="AT52" s="319"/>
      <c r="AU52" s="320"/>
      <c r="AV52" s="5"/>
    </row>
    <row r="53" spans="1:49" ht="19.5" customHeight="1" thickBot="1" x14ac:dyDescent="0.2">
      <c r="A53" s="5"/>
      <c r="B53" s="5"/>
      <c r="C53" s="5"/>
      <c r="D53" s="16"/>
      <c r="E53" s="16"/>
      <c r="F53" s="16"/>
      <c r="G53" s="16"/>
      <c r="H53" s="16"/>
      <c r="I53" s="16"/>
      <c r="J53" s="16"/>
      <c r="K53" s="5"/>
      <c r="L53" s="20"/>
      <c r="M53" s="20"/>
      <c r="N53" s="20"/>
      <c r="O53" s="20"/>
      <c r="P53" s="20"/>
      <c r="Q53" s="21"/>
      <c r="R53" s="21"/>
      <c r="S53" s="21"/>
      <c r="T53" s="21"/>
      <c r="U53" s="21"/>
      <c r="V53" s="20"/>
      <c r="W53" s="20"/>
      <c r="X53" s="20"/>
      <c r="Y53" s="20"/>
      <c r="Z53" s="20"/>
      <c r="AA53" s="20"/>
      <c r="AB53" s="20"/>
      <c r="AC53" s="20"/>
      <c r="AD53" s="20"/>
      <c r="AE53" s="20"/>
      <c r="AF53" s="20"/>
      <c r="AG53" s="20"/>
      <c r="AH53" s="20"/>
      <c r="AI53" s="20"/>
      <c r="AJ53" s="20"/>
      <c r="AK53" s="20"/>
      <c r="AL53" s="20"/>
      <c r="AN53" s="321">
        <f>AR52-AN52</f>
        <v>-60000</v>
      </c>
      <c r="AO53" s="322"/>
      <c r="AP53" s="322"/>
      <c r="AQ53" s="322"/>
      <c r="AR53" s="322"/>
      <c r="AS53" s="322"/>
      <c r="AT53" s="322"/>
      <c r="AU53" s="323"/>
    </row>
    <row r="54" spans="1:49" ht="14.25" customHeight="1" x14ac:dyDescent="0.15">
      <c r="A54" s="5"/>
      <c r="B54" s="6" t="s">
        <v>27</v>
      </c>
      <c r="C54" s="6"/>
      <c r="D54" s="6"/>
      <c r="E54" s="6"/>
      <c r="F54" s="6"/>
      <c r="G54" s="6"/>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row>
    <row r="55" spans="1:49" ht="5.25"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row>
    <row r="56" spans="1:49" ht="16.5" customHeight="1" x14ac:dyDescent="0.15">
      <c r="A56" s="5"/>
      <c r="B56" s="151"/>
      <c r="C56" s="151"/>
      <c r="D56" s="151"/>
      <c r="E56" s="151"/>
      <c r="F56" s="151"/>
      <c r="G56" s="151"/>
      <c r="H56" s="151"/>
      <c r="I56" s="151"/>
      <c r="J56" s="137" t="s">
        <v>21</v>
      </c>
      <c r="K56" s="137"/>
      <c r="L56" s="137"/>
      <c r="M56" s="137"/>
      <c r="N56" s="137"/>
      <c r="O56" s="137"/>
      <c r="P56" s="137"/>
      <c r="Q56" s="152" t="s">
        <v>41</v>
      </c>
      <c r="R56" s="152"/>
      <c r="S56" s="152"/>
      <c r="T56" s="152"/>
      <c r="U56" s="152"/>
      <c r="V56" s="152"/>
      <c r="W56" s="152"/>
      <c r="X56" s="153" t="s">
        <v>42</v>
      </c>
      <c r="Y56" s="153"/>
      <c r="Z56" s="153"/>
      <c r="AA56" s="153"/>
      <c r="AB56" s="153"/>
      <c r="AC56" s="153"/>
      <c r="AD56" s="153"/>
      <c r="AE56" s="154" t="s">
        <v>22</v>
      </c>
      <c r="AF56" s="155"/>
      <c r="AG56" s="155"/>
      <c r="AH56" s="155"/>
      <c r="AI56" s="155"/>
      <c r="AJ56" s="156"/>
      <c r="AK56" s="15"/>
      <c r="AL56" s="15"/>
      <c r="AM56" s="26"/>
      <c r="AN56" s="26"/>
      <c r="AO56" s="26"/>
      <c r="AP56" s="26"/>
      <c r="AQ56" s="15"/>
      <c r="AR56" s="15"/>
      <c r="AS56" s="5"/>
      <c r="AT56" s="5"/>
      <c r="AU56" s="5"/>
      <c r="AV56" s="5"/>
      <c r="AW56" s="5"/>
    </row>
    <row r="57" spans="1:49" ht="16.5" customHeight="1" x14ac:dyDescent="0.15">
      <c r="A57" s="5"/>
      <c r="B57" s="137" t="s">
        <v>0</v>
      </c>
      <c r="C57" s="137"/>
      <c r="D57" s="137"/>
      <c r="E57" s="137"/>
      <c r="F57" s="137"/>
      <c r="G57" s="137"/>
      <c r="H57" s="137"/>
      <c r="I57" s="137"/>
      <c r="J57" s="341">
        <f>O20</f>
        <v>20000000</v>
      </c>
      <c r="K57" s="341"/>
      <c r="L57" s="341"/>
      <c r="M57" s="341"/>
      <c r="N57" s="341"/>
      <c r="O57" s="341"/>
      <c r="P57" s="341"/>
      <c r="Q57" s="342"/>
      <c r="R57" s="342"/>
      <c r="S57" s="342"/>
      <c r="T57" s="342"/>
      <c r="U57" s="342"/>
      <c r="V57" s="342"/>
      <c r="W57" s="342"/>
      <c r="X57" s="342"/>
      <c r="Y57" s="342"/>
      <c r="Z57" s="342"/>
      <c r="AA57" s="342"/>
      <c r="AB57" s="342"/>
      <c r="AC57" s="342"/>
      <c r="AD57" s="342"/>
      <c r="AE57" s="341">
        <f>SUM(J57:AC57)</f>
        <v>20000000</v>
      </c>
      <c r="AF57" s="341"/>
      <c r="AG57" s="341"/>
      <c r="AH57" s="341"/>
      <c r="AI57" s="341"/>
      <c r="AJ57" s="341"/>
      <c r="AK57" s="15"/>
      <c r="AL57" s="15"/>
      <c r="AM57" s="15"/>
      <c r="AN57" s="15"/>
      <c r="AO57" s="15"/>
      <c r="AP57" s="15"/>
      <c r="AQ57" s="15"/>
      <c r="AR57" s="15"/>
      <c r="AS57" s="5"/>
      <c r="AT57" s="5"/>
      <c r="AU57" s="5"/>
      <c r="AV57" s="5"/>
      <c r="AW57" s="5"/>
    </row>
    <row r="58" spans="1:49" ht="16.5" customHeight="1" thickBot="1" x14ac:dyDescent="0.2">
      <c r="A58" s="5"/>
      <c r="B58" s="140" t="s">
        <v>1</v>
      </c>
      <c r="C58" s="140"/>
      <c r="D58" s="140"/>
      <c r="E58" s="140"/>
      <c r="F58" s="140"/>
      <c r="G58" s="140"/>
      <c r="H58" s="140"/>
      <c r="I58" s="140"/>
      <c r="J58" s="343">
        <f>O21</f>
        <v>4800000</v>
      </c>
      <c r="K58" s="343"/>
      <c r="L58" s="343"/>
      <c r="M58" s="343"/>
      <c r="N58" s="343"/>
      <c r="O58" s="343"/>
      <c r="P58" s="343"/>
      <c r="Q58" s="344">
        <f>AN53</f>
        <v>-60000</v>
      </c>
      <c r="R58" s="345"/>
      <c r="S58" s="345"/>
      <c r="T58" s="345"/>
      <c r="U58" s="345"/>
      <c r="V58" s="345"/>
      <c r="W58" s="346"/>
      <c r="X58" s="344">
        <f>SUMIF(K48:K51,"=○",X48:AA51)*0.3-SUMIF(J48:J51,"=○",X48:AA51)*0.3</f>
        <v>300000</v>
      </c>
      <c r="Y58" s="345"/>
      <c r="Z58" s="345"/>
      <c r="AA58" s="345"/>
      <c r="AB58" s="345"/>
      <c r="AC58" s="345"/>
      <c r="AD58" s="346"/>
      <c r="AE58" s="343">
        <f>SUM(J58:AC58)</f>
        <v>5040000</v>
      </c>
      <c r="AF58" s="343"/>
      <c r="AG58" s="343"/>
      <c r="AH58" s="343"/>
      <c r="AI58" s="343"/>
      <c r="AJ58" s="343"/>
      <c r="AK58" s="15"/>
      <c r="AL58" s="15"/>
      <c r="AM58" s="15"/>
      <c r="AN58" s="15"/>
      <c r="AO58" s="15"/>
      <c r="AP58" s="15"/>
      <c r="AQ58" s="15"/>
      <c r="AR58" s="15"/>
      <c r="AS58" s="5"/>
      <c r="AT58" s="5"/>
      <c r="AU58" s="5"/>
      <c r="AV58" s="5"/>
      <c r="AW58" s="5"/>
    </row>
    <row r="59" spans="1:49" ht="16.5" customHeight="1" thickTop="1" x14ac:dyDescent="0.15">
      <c r="A59" s="5"/>
      <c r="B59" s="127" t="s">
        <v>2</v>
      </c>
      <c r="C59" s="127"/>
      <c r="D59" s="127"/>
      <c r="E59" s="127"/>
      <c r="F59" s="127"/>
      <c r="G59" s="127"/>
      <c r="H59" s="127"/>
      <c r="I59" s="127"/>
      <c r="J59" s="336">
        <f>J19</f>
        <v>24800000</v>
      </c>
      <c r="K59" s="336"/>
      <c r="L59" s="336"/>
      <c r="M59" s="336"/>
      <c r="N59" s="336"/>
      <c r="O59" s="336"/>
      <c r="P59" s="336"/>
      <c r="Q59" s="337">
        <f>SUM(Q57:V58)</f>
        <v>-60000</v>
      </c>
      <c r="R59" s="337"/>
      <c r="S59" s="337"/>
      <c r="T59" s="337"/>
      <c r="U59" s="337"/>
      <c r="V59" s="337"/>
      <c r="W59" s="337"/>
      <c r="X59" s="338">
        <f>SUM(X57:AC58)</f>
        <v>300000</v>
      </c>
      <c r="Y59" s="339"/>
      <c r="Z59" s="339"/>
      <c r="AA59" s="339"/>
      <c r="AB59" s="339"/>
      <c r="AC59" s="339"/>
      <c r="AD59" s="340"/>
      <c r="AE59" s="336">
        <f>SUM(AE57:AJ58)</f>
        <v>25040000</v>
      </c>
      <c r="AF59" s="336"/>
      <c r="AG59" s="336"/>
      <c r="AH59" s="336"/>
      <c r="AI59" s="336"/>
      <c r="AJ59" s="336"/>
      <c r="AK59" s="15"/>
      <c r="AL59" s="15"/>
      <c r="AM59" s="15"/>
      <c r="AN59" s="15"/>
      <c r="AO59" s="15"/>
      <c r="AP59" s="15"/>
      <c r="AQ59" s="15"/>
      <c r="AR59" s="15"/>
      <c r="AS59" s="5"/>
      <c r="AT59" s="5"/>
      <c r="AU59" s="5"/>
      <c r="AV59" s="5"/>
      <c r="AW59" s="5"/>
    </row>
    <row r="60" spans="1:49" ht="12.75" customHeight="1" x14ac:dyDescent="0.15">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row>
    <row r="62" spans="1:49" x14ac:dyDescent="0.15">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row>
    <row r="63" spans="1:49" x14ac:dyDescent="0.15">
      <c r="D63" s="134"/>
      <c r="E63" s="134"/>
      <c r="F63" s="134"/>
      <c r="G63" s="134"/>
      <c r="H63" s="134"/>
      <c r="I63" s="135"/>
      <c r="J63" s="135"/>
      <c r="K63" s="135"/>
      <c r="L63" s="135"/>
      <c r="M63" s="135"/>
      <c r="N63" s="135"/>
      <c r="O63" s="135"/>
      <c r="P63" s="135"/>
      <c r="Q63" s="135"/>
      <c r="R63" s="135"/>
      <c r="S63" s="135"/>
      <c r="T63" s="135"/>
      <c r="U63" s="135"/>
      <c r="V63" s="135"/>
      <c r="W63" s="136"/>
      <c r="X63" s="136"/>
      <c r="Y63" s="136"/>
      <c r="Z63" s="136"/>
      <c r="AA63" s="134"/>
      <c r="AB63" s="134"/>
      <c r="AC63" s="134"/>
      <c r="AD63" s="134"/>
      <c r="AE63" s="134"/>
      <c r="AF63" s="134"/>
      <c r="AG63" s="134"/>
      <c r="AH63" s="134"/>
      <c r="AI63" s="134"/>
      <c r="AJ63" s="134"/>
      <c r="AK63" s="134"/>
      <c r="AL63" s="134"/>
    </row>
    <row r="64" spans="1:49" x14ac:dyDescent="0.15">
      <c r="D64" s="81"/>
      <c r="E64" s="81"/>
      <c r="F64" s="81"/>
      <c r="G64" s="81"/>
      <c r="H64" s="81"/>
      <c r="I64" s="82"/>
      <c r="J64" s="82"/>
      <c r="K64" s="82"/>
      <c r="L64" s="82"/>
      <c r="M64" s="126"/>
      <c r="N64" s="126"/>
      <c r="O64" s="126"/>
      <c r="P64" s="126"/>
      <c r="Q64" s="126"/>
      <c r="R64" s="82"/>
      <c r="S64" s="82"/>
      <c r="T64" s="82"/>
      <c r="U64" s="82"/>
      <c r="V64" s="82"/>
      <c r="W64" s="82"/>
      <c r="X64" s="82"/>
      <c r="Y64" s="82"/>
      <c r="Z64" s="82"/>
      <c r="AA64" s="83"/>
      <c r="AB64" s="83"/>
      <c r="AC64" s="83"/>
      <c r="AD64" s="83"/>
      <c r="AE64" s="83"/>
      <c r="AF64" s="83"/>
      <c r="AG64" s="83"/>
      <c r="AH64" s="83"/>
      <c r="AI64" s="84"/>
      <c r="AJ64" s="84"/>
      <c r="AK64" s="84"/>
      <c r="AL64" s="84"/>
    </row>
    <row r="65" spans="4:38" x14ac:dyDescent="0.15">
      <c r="D65" s="81"/>
      <c r="E65" s="81"/>
      <c r="F65" s="81"/>
      <c r="G65" s="81"/>
      <c r="H65" s="81"/>
      <c r="I65" s="82"/>
      <c r="J65" s="82"/>
      <c r="K65" s="82"/>
      <c r="L65" s="82"/>
      <c r="M65" s="126"/>
      <c r="N65" s="126"/>
      <c r="O65" s="126"/>
      <c r="P65" s="126"/>
      <c r="Q65" s="126"/>
      <c r="R65" s="82"/>
      <c r="S65" s="82"/>
      <c r="T65" s="82"/>
      <c r="U65" s="82"/>
      <c r="V65" s="82"/>
      <c r="W65" s="82"/>
      <c r="X65" s="82"/>
      <c r="Y65" s="82"/>
      <c r="Z65" s="82"/>
      <c r="AA65" s="83"/>
      <c r="AB65" s="83"/>
      <c r="AC65" s="83"/>
      <c r="AD65" s="83"/>
      <c r="AE65" s="83"/>
      <c r="AF65" s="83"/>
      <c r="AG65" s="83"/>
      <c r="AH65" s="83"/>
      <c r="AI65" s="84"/>
      <c r="AJ65" s="84"/>
      <c r="AK65" s="84"/>
      <c r="AL65" s="84"/>
    </row>
    <row r="66" spans="4:38" x14ac:dyDescent="0.15">
      <c r="D66" s="81"/>
      <c r="E66" s="81"/>
      <c r="F66" s="81"/>
      <c r="G66" s="81"/>
      <c r="H66" s="81"/>
      <c r="I66" s="82"/>
      <c r="J66" s="82"/>
      <c r="K66" s="82"/>
      <c r="L66" s="82"/>
      <c r="M66" s="126"/>
      <c r="N66" s="126"/>
      <c r="O66" s="126"/>
      <c r="P66" s="126"/>
      <c r="Q66" s="126"/>
      <c r="R66" s="82"/>
      <c r="S66" s="82"/>
      <c r="T66" s="82"/>
      <c r="U66" s="82"/>
      <c r="V66" s="82"/>
      <c r="W66" s="82"/>
      <c r="X66" s="82"/>
      <c r="Y66" s="82"/>
      <c r="Z66" s="82"/>
      <c r="AA66" s="83"/>
      <c r="AB66" s="83"/>
      <c r="AC66" s="83"/>
      <c r="AD66" s="83"/>
      <c r="AE66" s="83"/>
      <c r="AF66" s="83"/>
      <c r="AG66" s="83"/>
      <c r="AH66" s="83"/>
      <c r="AI66" s="84"/>
      <c r="AJ66" s="84"/>
      <c r="AK66" s="84"/>
      <c r="AL66" s="84"/>
    </row>
    <row r="67" spans="4:38" x14ac:dyDescent="0.15">
      <c r="D67" s="81"/>
      <c r="E67" s="81"/>
      <c r="F67" s="81"/>
      <c r="G67" s="81"/>
      <c r="H67" s="81"/>
      <c r="I67" s="82"/>
      <c r="J67" s="82"/>
      <c r="K67" s="82"/>
      <c r="L67" s="82"/>
      <c r="M67" s="126"/>
      <c r="N67" s="126"/>
      <c r="O67" s="126"/>
      <c r="P67" s="126"/>
      <c r="Q67" s="126"/>
      <c r="R67" s="82"/>
      <c r="S67" s="82"/>
      <c r="T67" s="82"/>
      <c r="U67" s="82"/>
      <c r="V67" s="82"/>
      <c r="W67" s="82"/>
      <c r="X67" s="82"/>
      <c r="Y67" s="82"/>
      <c r="Z67" s="82"/>
      <c r="AA67" s="83"/>
      <c r="AB67" s="83"/>
      <c r="AC67" s="83"/>
      <c r="AD67" s="83"/>
      <c r="AE67" s="83"/>
      <c r="AF67" s="83"/>
      <c r="AG67" s="83"/>
      <c r="AH67" s="83"/>
      <c r="AI67" s="84"/>
      <c r="AJ67" s="84"/>
      <c r="AK67" s="84"/>
      <c r="AL67" s="84"/>
    </row>
    <row r="68" spans="4:38" x14ac:dyDescent="0.15">
      <c r="D68" s="81"/>
      <c r="E68" s="81"/>
      <c r="F68" s="81"/>
      <c r="G68" s="81"/>
      <c r="H68" s="81"/>
      <c r="I68" s="82"/>
      <c r="J68" s="82"/>
      <c r="K68" s="82"/>
      <c r="L68" s="82"/>
      <c r="M68" s="82"/>
      <c r="N68" s="82"/>
      <c r="O68" s="82"/>
      <c r="P68" s="82"/>
      <c r="Q68" s="82"/>
      <c r="R68" s="82"/>
      <c r="S68" s="82"/>
      <c r="T68" s="82"/>
      <c r="U68" s="82"/>
      <c r="V68" s="82"/>
      <c r="W68" s="82"/>
      <c r="X68" s="82"/>
      <c r="Y68" s="82"/>
      <c r="Z68" s="82"/>
      <c r="AA68" s="83"/>
      <c r="AB68" s="83"/>
      <c r="AC68" s="83"/>
      <c r="AD68" s="83"/>
      <c r="AE68" s="83"/>
      <c r="AF68" s="83"/>
      <c r="AG68" s="83"/>
      <c r="AH68" s="83"/>
      <c r="AI68" s="84"/>
      <c r="AJ68" s="84"/>
      <c r="AK68" s="84"/>
      <c r="AL68" s="84"/>
    </row>
  </sheetData>
  <customSheetViews>
    <customSheetView guid="{9FC95366-401F-495A-8FF7-B7944EFA026A}" showPageBreaks="1" printArea="1" state="hidden" view="pageBreakPreview" topLeftCell="A28">
      <pageMargins left="0.31496062992125984" right="0.31496062992125984" top="0.74803149606299213" bottom="0.55118110236220474" header="0.31496062992125984" footer="0.31496062992125984"/>
      <printOptions horizontalCentered="1"/>
      <pageSetup paperSize="9" scale="84" orientation="portrait" r:id="rId1"/>
    </customSheetView>
  </customSheetViews>
  <mergeCells count="177">
    <mergeCell ref="AE67:AH67"/>
    <mergeCell ref="AI67:AL67"/>
    <mergeCell ref="D68:H68"/>
    <mergeCell ref="I68:L68"/>
    <mergeCell ref="M68:Q68"/>
    <mergeCell ref="R68:V68"/>
    <mergeCell ref="W68:Z68"/>
    <mergeCell ref="AA68:AD68"/>
    <mergeCell ref="AE68:AH68"/>
    <mergeCell ref="AI68:AL68"/>
    <mergeCell ref="D67:H67"/>
    <mergeCell ref="I67:L67"/>
    <mergeCell ref="M67:Q67"/>
    <mergeCell ref="R67:V67"/>
    <mergeCell ref="W67:Z67"/>
    <mergeCell ref="AA67:AD67"/>
    <mergeCell ref="AE65:AH65"/>
    <mergeCell ref="AI65:AL65"/>
    <mergeCell ref="D66:H66"/>
    <mergeCell ref="I66:L66"/>
    <mergeCell ref="M66:Q66"/>
    <mergeCell ref="R66:V66"/>
    <mergeCell ref="W66:Z66"/>
    <mergeCell ref="AA66:AD66"/>
    <mergeCell ref="AE66:AH66"/>
    <mergeCell ref="AI66:AL66"/>
    <mergeCell ref="D65:H65"/>
    <mergeCell ref="I65:L65"/>
    <mergeCell ref="M65:Q65"/>
    <mergeCell ref="R65:V65"/>
    <mergeCell ref="W65:Z65"/>
    <mergeCell ref="AA65:AD65"/>
    <mergeCell ref="AE63:AH63"/>
    <mergeCell ref="AI63:AL63"/>
    <mergeCell ref="D64:H64"/>
    <mergeCell ref="I64:L64"/>
    <mergeCell ref="M64:Q64"/>
    <mergeCell ref="R64:V64"/>
    <mergeCell ref="W64:Z64"/>
    <mergeCell ref="AA64:AD64"/>
    <mergeCell ref="AE64:AH64"/>
    <mergeCell ref="AI64:AL64"/>
    <mergeCell ref="D63:H63"/>
    <mergeCell ref="I63:L63"/>
    <mergeCell ref="M63:Q63"/>
    <mergeCell ref="R63:V63"/>
    <mergeCell ref="W63:Z63"/>
    <mergeCell ref="AA63:AD63"/>
    <mergeCell ref="B59:I59"/>
    <mergeCell ref="J59:P59"/>
    <mergeCell ref="Q59:W59"/>
    <mergeCell ref="X59:AD59"/>
    <mergeCell ref="AE59:AJ59"/>
    <mergeCell ref="D62:H62"/>
    <mergeCell ref="I62:V62"/>
    <mergeCell ref="W62:AL62"/>
    <mergeCell ref="B57:I57"/>
    <mergeCell ref="J57:P57"/>
    <mergeCell ref="Q57:W57"/>
    <mergeCell ref="X57:AD57"/>
    <mergeCell ref="AE57:AJ57"/>
    <mergeCell ref="B58:I58"/>
    <mergeCell ref="J58:P58"/>
    <mergeCell ref="Q58:W58"/>
    <mergeCell ref="X58:AD58"/>
    <mergeCell ref="AE58:AJ58"/>
    <mergeCell ref="AN52:AQ52"/>
    <mergeCell ref="AR52:AU52"/>
    <mergeCell ref="AN53:AU53"/>
    <mergeCell ref="B56:I56"/>
    <mergeCell ref="J56:P56"/>
    <mergeCell ref="Q56:W56"/>
    <mergeCell ref="X56:AD56"/>
    <mergeCell ref="AE56:AJ56"/>
    <mergeCell ref="B52:K52"/>
    <mergeCell ref="L52:O52"/>
    <mergeCell ref="AB52:AE52"/>
    <mergeCell ref="AF52:AM52"/>
    <mergeCell ref="X52:AA52"/>
    <mergeCell ref="P52:S52"/>
    <mergeCell ref="T52:W52"/>
    <mergeCell ref="C51:I51"/>
    <mergeCell ref="L51:O51"/>
    <mergeCell ref="P51:S51"/>
    <mergeCell ref="T51:W51"/>
    <mergeCell ref="AB51:AE51"/>
    <mergeCell ref="AF51:AI51"/>
    <mergeCell ref="AJ51:AM51"/>
    <mergeCell ref="AN51:AQ51"/>
    <mergeCell ref="AR51:AU51"/>
    <mergeCell ref="X51:AA51"/>
    <mergeCell ref="C50:I50"/>
    <mergeCell ref="L50:O50"/>
    <mergeCell ref="P50:S50"/>
    <mergeCell ref="T50:W50"/>
    <mergeCell ref="AB50:AE50"/>
    <mergeCell ref="AF50:AI50"/>
    <mergeCell ref="AJ50:AM50"/>
    <mergeCell ref="AN50:AQ50"/>
    <mergeCell ref="AR50:AU50"/>
    <mergeCell ref="X50:AA50"/>
    <mergeCell ref="AJ48:AM48"/>
    <mergeCell ref="AN48:AQ48"/>
    <mergeCell ref="AR48:AU48"/>
    <mergeCell ref="C49:I49"/>
    <mergeCell ref="L49:O49"/>
    <mergeCell ref="P49:S49"/>
    <mergeCell ref="T49:W49"/>
    <mergeCell ref="AB49:AE49"/>
    <mergeCell ref="AF49:AI49"/>
    <mergeCell ref="AJ49:AM49"/>
    <mergeCell ref="C48:I48"/>
    <mergeCell ref="L48:O48"/>
    <mergeCell ref="P48:S48"/>
    <mergeCell ref="T48:W48"/>
    <mergeCell ref="AB48:AE48"/>
    <mergeCell ref="AF48:AI48"/>
    <mergeCell ref="AN49:AQ49"/>
    <mergeCell ref="AR49:AU49"/>
    <mergeCell ref="X49:AA49"/>
    <mergeCell ref="X48:AA48"/>
    <mergeCell ref="AF46:AM46"/>
    <mergeCell ref="AN46:AU46"/>
    <mergeCell ref="AF47:AI47"/>
    <mergeCell ref="AJ47:AM47"/>
    <mergeCell ref="AN47:AQ47"/>
    <mergeCell ref="AR47:AU47"/>
    <mergeCell ref="B45:B47"/>
    <mergeCell ref="C45:I45"/>
    <mergeCell ref="J45:K45"/>
    <mergeCell ref="AB45:AU45"/>
    <mergeCell ref="C46:I47"/>
    <mergeCell ref="J46:J47"/>
    <mergeCell ref="K46:K47"/>
    <mergeCell ref="L46:O47"/>
    <mergeCell ref="P46:S47"/>
    <mergeCell ref="AB46:AE47"/>
    <mergeCell ref="L45:AA45"/>
    <mergeCell ref="T46:W47"/>
    <mergeCell ref="X46:AA47"/>
    <mergeCell ref="X38:AB38"/>
    <mergeCell ref="AC38:AE38"/>
    <mergeCell ref="AF38:AG38"/>
    <mergeCell ref="AH38:AK39"/>
    <mergeCell ref="H41:AJ41"/>
    <mergeCell ref="B43:AP43"/>
    <mergeCell ref="E35:I35"/>
    <mergeCell ref="J35:W35"/>
    <mergeCell ref="X35:AK35"/>
    <mergeCell ref="E36:I39"/>
    <mergeCell ref="J36:W37"/>
    <mergeCell ref="X36:AK37"/>
    <mergeCell ref="J38:N38"/>
    <mergeCell ref="O38:Q38"/>
    <mergeCell ref="R38:S38"/>
    <mergeCell ref="T38:W39"/>
    <mergeCell ref="E33:I33"/>
    <mergeCell ref="J33:W33"/>
    <mergeCell ref="X33:AK33"/>
    <mergeCell ref="E34:I34"/>
    <mergeCell ref="J34:W34"/>
    <mergeCell ref="X34:AK34"/>
    <mergeCell ref="B19:G19"/>
    <mergeCell ref="J19:W19"/>
    <mergeCell ref="J20:N20"/>
    <mergeCell ref="O20:W20"/>
    <mergeCell ref="J21:N21"/>
    <mergeCell ref="O21:W21"/>
    <mergeCell ref="A3:AQ3"/>
    <mergeCell ref="AJ5:AS5"/>
    <mergeCell ref="A13:AL13"/>
    <mergeCell ref="B15:F15"/>
    <mergeCell ref="B17:G17"/>
    <mergeCell ref="J17:AL17"/>
    <mergeCell ref="B11:AT11"/>
    <mergeCell ref="B23:G23"/>
    <mergeCell ref="B27:G27"/>
  </mergeCells>
  <phoneticPr fontId="22"/>
  <printOptions horizontalCentered="1"/>
  <pageMargins left="0.31496062992125984" right="0.31496062992125984" top="0.74803149606299213" bottom="0.55118110236220474" header="0.31496062992125984" footer="0.31496062992125984"/>
  <pageSetup paperSize="9" scale="8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68"/>
  <sheetViews>
    <sheetView view="pageBreakPreview" topLeftCell="A40" zoomScaleNormal="100" zoomScaleSheetLayoutView="100" workbookViewId="0"/>
  </sheetViews>
  <sheetFormatPr defaultColWidth="9" defaultRowHeight="13.5" x14ac:dyDescent="0.15"/>
  <cols>
    <col min="1" max="1" width="1.125" style="1" customWidth="1"/>
    <col min="2" max="2" width="3.625" style="1" customWidth="1"/>
    <col min="3" max="3" width="4.125" style="1" customWidth="1"/>
    <col min="4" max="4" width="2.375" style="1" customWidth="1"/>
    <col min="5" max="9" width="2.625" style="1" customWidth="1"/>
    <col min="10" max="51" width="2.375" style="1" customWidth="1"/>
    <col min="52" max="16384" width="9" style="1"/>
  </cols>
  <sheetData>
    <row r="1" spans="1:49" ht="14.25" customHeight="1" x14ac:dyDescent="0.15">
      <c r="A1" s="5" t="s">
        <v>75</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row>
    <row r="2" spans="1:49" ht="14.2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1:49" ht="14.25" customHeight="1" x14ac:dyDescent="0.15">
      <c r="A3" s="238" t="s">
        <v>32</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6"/>
      <c r="AV3" s="6"/>
    </row>
    <row r="4" spans="1:49" ht="14.2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row>
    <row r="5" spans="1:49" ht="14.2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6"/>
      <c r="AJ5" s="241">
        <v>41549</v>
      </c>
      <c r="AK5" s="241"/>
      <c r="AL5" s="241"/>
      <c r="AM5" s="241"/>
      <c r="AN5" s="241"/>
      <c r="AO5" s="241"/>
      <c r="AP5" s="241"/>
      <c r="AQ5" s="241"/>
      <c r="AR5" s="241"/>
      <c r="AS5" s="241"/>
    </row>
    <row r="6" spans="1:49" ht="14.2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49" ht="14.25" customHeight="1" x14ac:dyDescent="0.15">
      <c r="A7" s="5"/>
      <c r="B7" s="5" t="s">
        <v>26</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row>
    <row r="8" spans="1:49" ht="14.25" customHeight="1" x14ac:dyDescent="0.15">
      <c r="A8" s="5"/>
      <c r="B8" s="5"/>
      <c r="C8" s="5"/>
      <c r="D8" s="5"/>
      <c r="E8" s="5"/>
      <c r="F8" s="5"/>
      <c r="G8" s="5"/>
      <c r="H8" s="5"/>
      <c r="I8" s="5"/>
      <c r="J8" s="5"/>
      <c r="K8" s="5"/>
      <c r="L8" s="5"/>
      <c r="M8" s="5"/>
      <c r="N8" s="5"/>
      <c r="O8" s="5"/>
      <c r="P8" s="5"/>
      <c r="Q8" s="5"/>
      <c r="R8" s="5"/>
      <c r="S8" s="5"/>
      <c r="T8" s="5"/>
      <c r="U8" s="5"/>
      <c r="Y8" s="5" t="s">
        <v>50</v>
      </c>
      <c r="Z8" s="5"/>
      <c r="AA8" s="5"/>
      <c r="AB8" s="5"/>
      <c r="AC8" s="5"/>
      <c r="AD8" s="5"/>
      <c r="AE8" s="5"/>
      <c r="AF8" s="5"/>
      <c r="AG8" s="5"/>
      <c r="AH8" s="5"/>
      <c r="AI8" s="5"/>
      <c r="AJ8" s="5"/>
      <c r="AK8" s="5"/>
      <c r="AL8" s="5"/>
      <c r="AM8" s="5"/>
      <c r="AN8" s="5"/>
      <c r="AO8" s="5"/>
      <c r="AP8" s="5"/>
      <c r="AQ8" s="5"/>
      <c r="AR8" s="5"/>
      <c r="AS8" s="19" t="s">
        <v>34</v>
      </c>
      <c r="AV8" s="5"/>
      <c r="AW8" s="19" t="s">
        <v>34</v>
      </c>
    </row>
    <row r="9" spans="1:49" ht="14.25" customHeight="1" x14ac:dyDescent="0.15">
      <c r="A9" s="5"/>
      <c r="B9" s="5"/>
      <c r="C9" s="5"/>
      <c r="D9" s="5"/>
      <c r="E9" s="5"/>
      <c r="F9" s="5"/>
      <c r="G9" s="5"/>
      <c r="H9" s="5"/>
      <c r="I9" s="5"/>
      <c r="J9" s="5"/>
      <c r="K9" s="5"/>
      <c r="L9" s="5"/>
      <c r="M9" s="5"/>
      <c r="N9" s="5"/>
      <c r="O9" s="5"/>
      <c r="P9" s="5"/>
      <c r="Q9" s="5"/>
      <c r="S9" s="5"/>
      <c r="U9" s="5"/>
      <c r="V9" s="5"/>
      <c r="W9" s="5"/>
      <c r="X9" s="5"/>
      <c r="Y9" s="5"/>
      <c r="Z9" s="5"/>
      <c r="AA9" s="5"/>
      <c r="AB9" s="5"/>
      <c r="AC9" s="5"/>
      <c r="AD9" s="5"/>
      <c r="AE9" s="5"/>
      <c r="AF9" s="5"/>
      <c r="AG9" s="5"/>
      <c r="AH9" s="5"/>
      <c r="AI9" s="5"/>
      <c r="AJ9" s="5"/>
      <c r="AK9" s="5"/>
      <c r="AL9" s="5"/>
      <c r="AM9" s="5"/>
      <c r="AN9" s="5"/>
      <c r="AO9" s="5"/>
      <c r="AQ9" s="5"/>
    </row>
    <row r="10" spans="1:49" ht="14.25" customHeight="1" x14ac:dyDescent="0.1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row>
    <row r="11" spans="1:49" ht="28.5" customHeight="1" x14ac:dyDescent="0.15">
      <c r="B11" s="248" t="s">
        <v>67</v>
      </c>
      <c r="C11" s="248"/>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c r="AT11" s="248"/>
    </row>
    <row r="12" spans="1:49" ht="14.25" customHeight="1" x14ac:dyDescent="0.1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row>
    <row r="13" spans="1:49" ht="14.25" customHeight="1" x14ac:dyDescent="0.15">
      <c r="A13" s="238" t="s">
        <v>5</v>
      </c>
      <c r="B13" s="238"/>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5"/>
      <c r="AN13" s="5"/>
      <c r="AO13" s="5"/>
      <c r="AP13" s="5"/>
      <c r="AQ13" s="5"/>
    </row>
    <row r="14" spans="1:49" ht="14.25" customHeight="1" x14ac:dyDescent="0.1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row>
    <row r="15" spans="1:49" ht="14.25" customHeight="1" x14ac:dyDescent="0.15">
      <c r="A15" s="5"/>
      <c r="B15" s="191" t="s">
        <v>6</v>
      </c>
      <c r="C15" s="191"/>
      <c r="D15" s="191"/>
      <c r="E15" s="191"/>
      <c r="F15" s="191"/>
      <c r="G15" s="5"/>
      <c r="H15" s="5"/>
      <c r="I15" s="5"/>
      <c r="J15" s="7">
        <v>2</v>
      </c>
      <c r="K15" s="8">
        <v>4</v>
      </c>
      <c r="L15" s="8">
        <v>1</v>
      </c>
      <c r="M15" s="8">
        <v>2</v>
      </c>
      <c r="N15" s="8">
        <v>3</v>
      </c>
      <c r="O15" s="8">
        <v>4</v>
      </c>
      <c r="P15" s="8">
        <v>5</v>
      </c>
      <c r="Q15" s="9">
        <v>6</v>
      </c>
      <c r="R15" s="5"/>
      <c r="S15" s="5"/>
      <c r="T15" s="5"/>
      <c r="U15" s="5"/>
      <c r="V15" s="5"/>
      <c r="W15" s="5"/>
      <c r="X15" s="5"/>
      <c r="Y15" s="5"/>
      <c r="Z15" s="5"/>
      <c r="AA15" s="5"/>
      <c r="AB15" s="5"/>
      <c r="AC15" s="5"/>
      <c r="AD15" s="5"/>
      <c r="AE15" s="5"/>
      <c r="AF15" s="5"/>
      <c r="AG15" s="5"/>
      <c r="AH15" s="5"/>
      <c r="AI15" s="5"/>
      <c r="AJ15" s="5"/>
      <c r="AK15" s="5"/>
      <c r="AL15" s="5"/>
      <c r="AM15" s="5"/>
      <c r="AN15" s="5"/>
      <c r="AO15" s="5"/>
      <c r="AP15" s="5"/>
      <c r="AQ15" s="5"/>
    </row>
    <row r="16" spans="1:49" ht="12.75" customHeight="1" x14ac:dyDescent="0.15">
      <c r="A16" s="5"/>
      <c r="B16" s="5"/>
      <c r="C16" s="5"/>
      <c r="D16" s="5"/>
      <c r="E16" s="5"/>
      <c r="F16" s="5"/>
      <c r="G16" s="5"/>
      <c r="H16" s="5"/>
      <c r="I16" s="5"/>
      <c r="J16" s="10"/>
      <c r="K16" s="10"/>
      <c r="L16" s="10"/>
      <c r="M16" s="10"/>
      <c r="N16" s="10"/>
      <c r="O16" s="10"/>
      <c r="P16" s="10"/>
      <c r="Q16" s="10"/>
      <c r="R16" s="5"/>
      <c r="S16" s="5"/>
      <c r="T16" s="5"/>
      <c r="U16" s="5"/>
      <c r="V16" s="5"/>
      <c r="W16" s="5"/>
      <c r="X16" s="5"/>
      <c r="Y16" s="5"/>
      <c r="Z16" s="5"/>
      <c r="AA16" s="5"/>
      <c r="AB16" s="5"/>
      <c r="AC16" s="5"/>
      <c r="AD16" s="5"/>
      <c r="AE16" s="5"/>
      <c r="AF16" s="5"/>
      <c r="AG16" s="5"/>
      <c r="AH16" s="5"/>
      <c r="AI16" s="5"/>
      <c r="AJ16" s="5"/>
      <c r="AK16" s="5"/>
      <c r="AL16" s="5"/>
      <c r="AM16" s="5"/>
      <c r="AN16" s="5"/>
      <c r="AO16" s="5"/>
      <c r="AP16" s="5"/>
      <c r="AQ16" s="5"/>
    </row>
    <row r="17" spans="1:43" ht="14.25" customHeight="1" x14ac:dyDescent="0.15">
      <c r="A17" s="5"/>
      <c r="B17" s="191" t="s">
        <v>7</v>
      </c>
      <c r="C17" s="191"/>
      <c r="D17" s="191"/>
      <c r="E17" s="191"/>
      <c r="F17" s="191"/>
      <c r="G17" s="191"/>
      <c r="H17" s="5"/>
      <c r="I17" s="5"/>
      <c r="J17" s="239" t="s">
        <v>51</v>
      </c>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5"/>
      <c r="AN17" s="5"/>
      <c r="AO17" s="5"/>
      <c r="AP17" s="5"/>
      <c r="AQ17" s="5"/>
    </row>
    <row r="18" spans="1:43" ht="12.75" customHeight="1"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row>
    <row r="19" spans="1:43" ht="14.25" customHeight="1" x14ac:dyDescent="0.15">
      <c r="A19" s="5"/>
      <c r="B19" s="191" t="s">
        <v>8</v>
      </c>
      <c r="C19" s="191"/>
      <c r="D19" s="191"/>
      <c r="E19" s="191"/>
      <c r="F19" s="191"/>
      <c r="G19" s="191"/>
      <c r="H19" s="5"/>
      <c r="I19" s="5"/>
      <c r="J19" s="240">
        <f>J60</f>
        <v>26000000</v>
      </c>
      <c r="K19" s="240"/>
      <c r="L19" s="240"/>
      <c r="M19" s="240"/>
      <c r="N19" s="240"/>
      <c r="O19" s="240"/>
      <c r="P19" s="240"/>
      <c r="Q19" s="240"/>
      <c r="R19" s="240"/>
      <c r="S19" s="240"/>
      <c r="T19" s="240"/>
      <c r="U19" s="240"/>
      <c r="V19" s="240"/>
      <c r="W19" s="240"/>
      <c r="X19" s="5" t="s">
        <v>9</v>
      </c>
      <c r="Y19" s="5"/>
      <c r="Z19" s="5"/>
      <c r="AA19" s="5"/>
      <c r="AB19" s="5"/>
      <c r="AC19" s="5"/>
      <c r="AD19" s="5"/>
      <c r="AE19" s="5"/>
      <c r="AF19" s="5"/>
      <c r="AG19" s="5"/>
      <c r="AH19" s="5"/>
      <c r="AI19" s="5"/>
      <c r="AJ19" s="5"/>
      <c r="AK19" s="5"/>
      <c r="AL19" s="5"/>
      <c r="AM19" s="5"/>
      <c r="AN19" s="5"/>
      <c r="AO19" s="5"/>
      <c r="AP19" s="5"/>
      <c r="AQ19" s="5"/>
    </row>
    <row r="20" spans="1:43" ht="14.25" customHeight="1" x14ac:dyDescent="0.15">
      <c r="A20" s="5"/>
      <c r="B20" s="5"/>
      <c r="C20" s="5"/>
      <c r="D20" s="5"/>
      <c r="E20" s="5"/>
      <c r="F20" s="5"/>
      <c r="G20" s="5"/>
      <c r="H20" s="5"/>
      <c r="I20" s="5"/>
      <c r="J20" s="245" t="s">
        <v>0</v>
      </c>
      <c r="K20" s="245"/>
      <c r="L20" s="245"/>
      <c r="M20" s="245"/>
      <c r="N20" s="245"/>
      <c r="O20" s="246">
        <f>J58</f>
        <v>20000000</v>
      </c>
      <c r="P20" s="246"/>
      <c r="Q20" s="246"/>
      <c r="R20" s="246"/>
      <c r="S20" s="246"/>
      <c r="T20" s="246"/>
      <c r="U20" s="246"/>
      <c r="V20" s="246"/>
      <c r="W20" s="246"/>
      <c r="X20" s="5" t="s">
        <v>9</v>
      </c>
      <c r="Y20" s="5"/>
      <c r="Z20" s="5"/>
      <c r="AA20" s="5"/>
      <c r="AB20" s="5"/>
      <c r="AC20" s="5"/>
      <c r="AD20" s="5"/>
      <c r="AE20" s="5"/>
      <c r="AF20" s="5"/>
      <c r="AG20" s="5"/>
      <c r="AH20" s="5"/>
      <c r="AI20" s="5"/>
      <c r="AJ20" s="5"/>
      <c r="AK20" s="5"/>
      <c r="AL20" s="5"/>
      <c r="AM20" s="5"/>
      <c r="AN20" s="5"/>
      <c r="AO20" s="5"/>
      <c r="AP20" s="5"/>
      <c r="AQ20" s="5"/>
    </row>
    <row r="21" spans="1:43" ht="14.25" customHeight="1" x14ac:dyDescent="0.15">
      <c r="A21" s="5"/>
      <c r="B21" s="5"/>
      <c r="C21" s="5"/>
      <c r="D21" s="5"/>
      <c r="E21" s="5"/>
      <c r="F21" s="5"/>
      <c r="G21" s="5"/>
      <c r="H21" s="5"/>
      <c r="I21" s="5"/>
      <c r="J21" s="247" t="s">
        <v>1</v>
      </c>
      <c r="K21" s="247"/>
      <c r="L21" s="247"/>
      <c r="M21" s="247"/>
      <c r="N21" s="247"/>
      <c r="O21" s="240">
        <f>J59</f>
        <v>6000000</v>
      </c>
      <c r="P21" s="240"/>
      <c r="Q21" s="240"/>
      <c r="R21" s="240"/>
      <c r="S21" s="240"/>
      <c r="T21" s="240"/>
      <c r="U21" s="240"/>
      <c r="V21" s="240"/>
      <c r="W21" s="240"/>
      <c r="X21" s="5" t="s">
        <v>9</v>
      </c>
      <c r="Y21" s="5"/>
      <c r="Z21" s="5"/>
      <c r="AA21" s="5"/>
      <c r="AB21" s="5"/>
      <c r="AC21" s="5"/>
      <c r="AD21" s="5"/>
      <c r="AE21" s="5"/>
      <c r="AF21" s="5"/>
      <c r="AG21" s="5"/>
      <c r="AH21" s="5"/>
      <c r="AI21" s="5"/>
      <c r="AJ21" s="5"/>
      <c r="AK21" s="5"/>
      <c r="AL21" s="5"/>
      <c r="AM21" s="5"/>
      <c r="AN21" s="5"/>
      <c r="AO21" s="5"/>
      <c r="AP21" s="5"/>
      <c r="AQ21" s="5"/>
    </row>
    <row r="22" spans="1:43" ht="12.75" customHeight="1"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O22" s="5"/>
      <c r="AP22" s="5"/>
      <c r="AQ22" s="5"/>
    </row>
    <row r="23" spans="1:43" ht="14.25" customHeight="1" x14ac:dyDescent="0.15">
      <c r="A23" s="5"/>
      <c r="B23" s="191" t="s">
        <v>10</v>
      </c>
      <c r="C23" s="191"/>
      <c r="D23" s="191"/>
      <c r="E23" s="191"/>
      <c r="F23" s="191"/>
      <c r="G23" s="191"/>
      <c r="H23" s="5"/>
      <c r="I23" s="5"/>
      <c r="J23" s="5"/>
      <c r="K23" s="5"/>
      <c r="L23" s="5"/>
      <c r="M23" s="5"/>
      <c r="N23" s="5"/>
      <c r="O23" s="5"/>
      <c r="P23" s="5"/>
      <c r="Q23" s="5"/>
      <c r="R23" s="5"/>
      <c r="S23" s="5"/>
      <c r="T23" s="5"/>
      <c r="U23" s="5"/>
      <c r="V23" s="5"/>
      <c r="W23" s="5"/>
      <c r="X23" s="5"/>
      <c r="Y23" s="5"/>
      <c r="Z23" s="5"/>
      <c r="AO23" s="5"/>
      <c r="AP23" s="5"/>
      <c r="AQ23" s="5"/>
    </row>
    <row r="24" spans="1:43" ht="14.25"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AO24" s="5"/>
      <c r="AP24" s="5"/>
      <c r="AQ24" s="5"/>
    </row>
    <row r="25" spans="1:43" ht="14.25" customHeight="1" x14ac:dyDescent="0.15">
      <c r="A25" s="5"/>
      <c r="B25" s="5"/>
      <c r="C25" s="5"/>
      <c r="D25" s="11"/>
      <c r="E25" s="5" t="s">
        <v>11</v>
      </c>
      <c r="F25" s="5"/>
      <c r="H25" s="5"/>
      <c r="I25" s="5"/>
      <c r="J25" s="5"/>
      <c r="K25" s="5"/>
      <c r="L25" s="5"/>
      <c r="M25" s="5"/>
      <c r="N25" s="5"/>
      <c r="O25" s="5"/>
      <c r="P25" s="11" t="s">
        <v>52</v>
      </c>
      <c r="Q25" s="5" t="s">
        <v>12</v>
      </c>
      <c r="R25" s="5"/>
      <c r="S25" s="5"/>
      <c r="T25" s="5"/>
      <c r="U25" s="5"/>
      <c r="V25" s="5"/>
      <c r="W25" s="5"/>
      <c r="X25" s="5"/>
      <c r="Y25" s="5"/>
      <c r="AO25" s="5"/>
      <c r="AP25" s="5"/>
      <c r="AQ25" s="5"/>
    </row>
    <row r="26" spans="1:43" ht="12.75" customHeight="1" x14ac:dyDescent="0.15">
      <c r="A26" s="5"/>
      <c r="B26" s="5"/>
      <c r="C26" s="5"/>
      <c r="D26" s="5"/>
      <c r="E26" s="10"/>
      <c r="F26" s="5"/>
      <c r="G26" s="5"/>
      <c r="H26" s="5"/>
      <c r="I26" s="5"/>
      <c r="J26" s="5"/>
      <c r="K26" s="5"/>
      <c r="L26" s="5"/>
      <c r="M26" s="5"/>
      <c r="N26" s="5"/>
      <c r="O26" s="5"/>
      <c r="P26" s="5"/>
      <c r="Q26" s="5"/>
      <c r="R26" s="5"/>
      <c r="S26" s="5"/>
      <c r="T26" s="5"/>
      <c r="U26" s="5"/>
      <c r="V26" s="5"/>
      <c r="W26" s="5"/>
      <c r="X26" s="5"/>
      <c r="Y26" s="5"/>
      <c r="AO26" s="5"/>
      <c r="AP26" s="5"/>
      <c r="AQ26" s="5"/>
    </row>
    <row r="27" spans="1:43" ht="14.25" customHeight="1" x14ac:dyDescent="0.15">
      <c r="A27" s="5"/>
      <c r="B27" s="191" t="s">
        <v>13</v>
      </c>
      <c r="C27" s="191"/>
      <c r="D27" s="191"/>
      <c r="E27" s="191"/>
      <c r="F27" s="191"/>
      <c r="G27" s="191"/>
      <c r="H27" s="5"/>
      <c r="I27" s="5"/>
      <c r="J27" s="5"/>
      <c r="K27" s="5"/>
      <c r="L27" s="5"/>
      <c r="M27" s="5"/>
      <c r="N27" s="5"/>
      <c r="O27" s="5"/>
      <c r="P27" s="5"/>
      <c r="Q27" s="5"/>
      <c r="R27" s="5"/>
      <c r="S27" s="5"/>
      <c r="T27" s="5"/>
      <c r="U27" s="5"/>
      <c r="V27" s="5"/>
      <c r="W27" s="5"/>
      <c r="X27" s="5"/>
      <c r="Y27" s="5"/>
      <c r="AO27" s="5"/>
      <c r="AP27" s="5"/>
      <c r="AQ27" s="5"/>
    </row>
    <row r="28" spans="1:43" ht="14.25" customHeight="1" x14ac:dyDescent="0.15">
      <c r="A28" s="5"/>
      <c r="B28" s="5"/>
      <c r="C28" s="5"/>
      <c r="D28" s="12" t="s">
        <v>29</v>
      </c>
      <c r="E28" s="12"/>
      <c r="F28" s="12"/>
      <c r="G28" s="12"/>
      <c r="H28" s="12"/>
      <c r="I28" s="12"/>
      <c r="J28" s="12"/>
      <c r="K28" s="12"/>
      <c r="L28" s="12"/>
      <c r="M28" s="12"/>
      <c r="N28" s="12"/>
      <c r="O28" s="12"/>
      <c r="P28" s="12"/>
      <c r="Q28" s="12"/>
      <c r="R28" s="12"/>
      <c r="S28" s="12"/>
      <c r="T28" s="12"/>
      <c r="U28" s="12"/>
      <c r="V28" s="12"/>
      <c r="W28" s="12"/>
      <c r="X28" s="12"/>
      <c r="Y28" s="12"/>
      <c r="AN28" s="5"/>
      <c r="AO28" s="5"/>
      <c r="AP28" s="5"/>
      <c r="AQ28" s="5"/>
    </row>
    <row r="29" spans="1:43" ht="14.25" customHeight="1" x14ac:dyDescent="0.15">
      <c r="A29" s="5"/>
      <c r="B29" s="5"/>
      <c r="C29" s="5"/>
      <c r="D29" s="11"/>
      <c r="E29" s="5" t="s">
        <v>14</v>
      </c>
      <c r="G29" s="5"/>
      <c r="H29" s="5"/>
      <c r="I29" s="5"/>
      <c r="J29" s="5"/>
      <c r="K29" s="5"/>
      <c r="L29" s="5"/>
      <c r="M29" s="5"/>
      <c r="N29" s="5"/>
      <c r="O29" s="5"/>
      <c r="P29" s="5"/>
      <c r="Q29" s="5"/>
      <c r="R29" s="5"/>
      <c r="S29" s="5"/>
      <c r="T29" s="5"/>
      <c r="U29" s="5"/>
      <c r="V29" s="5"/>
      <c r="W29" s="5"/>
      <c r="X29" s="5"/>
      <c r="Y29" s="5"/>
      <c r="AN29" s="5"/>
      <c r="AO29" s="5"/>
      <c r="AP29" s="5"/>
      <c r="AQ29" s="5"/>
    </row>
    <row r="30" spans="1:43" ht="14.25" customHeight="1" x14ac:dyDescent="0.15">
      <c r="A30" s="5"/>
      <c r="B30" s="5"/>
      <c r="C30" s="5"/>
      <c r="D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12"/>
      <c r="AM30" s="12"/>
      <c r="AN30" s="5"/>
      <c r="AO30" s="5"/>
      <c r="AP30" s="5"/>
      <c r="AQ30" s="5"/>
    </row>
    <row r="31" spans="1:43" ht="14.25" customHeight="1" x14ac:dyDescent="0.15">
      <c r="A31" s="5"/>
      <c r="B31" s="5"/>
      <c r="C31" s="5"/>
      <c r="D31" s="11" t="s">
        <v>52</v>
      </c>
      <c r="E31" s="5" t="s">
        <v>15</v>
      </c>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12"/>
      <c r="AM31" s="12"/>
      <c r="AN31" s="5"/>
      <c r="AO31" s="5"/>
      <c r="AP31" s="5"/>
      <c r="AQ31" s="5"/>
    </row>
    <row r="32" spans="1:43" s="4" customFormat="1" ht="5.25" customHeight="1" x14ac:dyDescent="0.15">
      <c r="A32" s="16"/>
      <c r="B32" s="16"/>
      <c r="C32" s="16"/>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6"/>
      <c r="AN32" s="16"/>
      <c r="AO32" s="16"/>
      <c r="AP32" s="16"/>
      <c r="AQ32" s="16"/>
    </row>
    <row r="33" spans="1:51" ht="14.25" customHeight="1" thickBot="1" x14ac:dyDescent="0.2">
      <c r="A33" s="5"/>
      <c r="B33" s="5"/>
      <c r="C33" s="5"/>
      <c r="D33" s="10"/>
      <c r="E33" s="237"/>
      <c r="F33" s="237"/>
      <c r="G33" s="237"/>
      <c r="H33" s="237"/>
      <c r="I33" s="237"/>
      <c r="J33" s="235" t="s">
        <v>62</v>
      </c>
      <c r="K33" s="235"/>
      <c r="L33" s="235"/>
      <c r="M33" s="235"/>
      <c r="N33" s="235"/>
      <c r="O33" s="235"/>
      <c r="P33" s="235"/>
      <c r="Q33" s="235"/>
      <c r="R33" s="235"/>
      <c r="S33" s="235"/>
      <c r="T33" s="235"/>
      <c r="U33" s="235"/>
      <c r="V33" s="235"/>
      <c r="W33" s="235"/>
      <c r="X33" s="235" t="s">
        <v>63</v>
      </c>
      <c r="Y33" s="235"/>
      <c r="Z33" s="235"/>
      <c r="AA33" s="235"/>
      <c r="AB33" s="235"/>
      <c r="AC33" s="235"/>
      <c r="AD33" s="235"/>
      <c r="AE33" s="235"/>
      <c r="AF33" s="235"/>
      <c r="AG33" s="235"/>
      <c r="AH33" s="235"/>
      <c r="AI33" s="235"/>
      <c r="AJ33" s="235"/>
      <c r="AK33" s="235"/>
      <c r="AL33" s="12"/>
      <c r="AM33" s="12"/>
      <c r="AN33" s="5"/>
      <c r="AO33" s="5"/>
      <c r="AP33" s="5"/>
      <c r="AQ33" s="5"/>
    </row>
    <row r="34" spans="1:51" ht="14.25" customHeight="1" thickTop="1" x14ac:dyDescent="0.15">
      <c r="A34" s="5"/>
      <c r="B34" s="5"/>
      <c r="C34" s="5"/>
      <c r="E34" s="236" t="s">
        <v>16</v>
      </c>
      <c r="F34" s="236"/>
      <c r="G34" s="236"/>
      <c r="H34" s="236"/>
      <c r="I34" s="236"/>
      <c r="J34" s="236" t="s">
        <v>48</v>
      </c>
      <c r="K34" s="236"/>
      <c r="L34" s="236"/>
      <c r="M34" s="236"/>
      <c r="N34" s="236"/>
      <c r="O34" s="236"/>
      <c r="P34" s="236"/>
      <c r="Q34" s="236"/>
      <c r="R34" s="236"/>
      <c r="S34" s="236"/>
      <c r="T34" s="236"/>
      <c r="U34" s="236"/>
      <c r="V34" s="236"/>
      <c r="W34" s="236"/>
      <c r="X34" s="234"/>
      <c r="Y34" s="234"/>
      <c r="Z34" s="234"/>
      <c r="AA34" s="234"/>
      <c r="AB34" s="234"/>
      <c r="AC34" s="234"/>
      <c r="AD34" s="234"/>
      <c r="AE34" s="234"/>
      <c r="AF34" s="234"/>
      <c r="AG34" s="234"/>
      <c r="AH34" s="234"/>
      <c r="AI34" s="234"/>
      <c r="AJ34" s="234"/>
      <c r="AK34" s="234"/>
    </row>
    <row r="35" spans="1:51" ht="14.25" customHeight="1" x14ac:dyDescent="0.15">
      <c r="A35" s="5"/>
      <c r="B35" s="5"/>
      <c r="C35" s="5"/>
      <c r="E35" s="233" t="s">
        <v>25</v>
      </c>
      <c r="F35" s="233"/>
      <c r="G35" s="233"/>
      <c r="H35" s="233"/>
      <c r="I35" s="233"/>
      <c r="J35" s="86">
        <v>41548</v>
      </c>
      <c r="K35" s="86"/>
      <c r="L35" s="86"/>
      <c r="M35" s="86"/>
      <c r="N35" s="86"/>
      <c r="O35" s="86"/>
      <c r="P35" s="86"/>
      <c r="Q35" s="86"/>
      <c r="R35" s="86"/>
      <c r="S35" s="86"/>
      <c r="T35" s="86"/>
      <c r="U35" s="86"/>
      <c r="V35" s="86"/>
      <c r="W35" s="86"/>
      <c r="X35" s="85"/>
      <c r="Y35" s="85"/>
      <c r="Z35" s="85"/>
      <c r="AA35" s="85"/>
      <c r="AB35" s="85"/>
      <c r="AC35" s="85"/>
      <c r="AD35" s="85"/>
      <c r="AE35" s="85"/>
      <c r="AF35" s="85"/>
      <c r="AG35" s="85"/>
      <c r="AH35" s="85"/>
      <c r="AI35" s="85"/>
      <c r="AJ35" s="85"/>
      <c r="AK35" s="85"/>
    </row>
    <row r="36" spans="1:51" ht="14.25" customHeight="1" x14ac:dyDescent="0.15">
      <c r="A36" s="5"/>
      <c r="B36" s="5"/>
      <c r="C36" s="5"/>
      <c r="E36" s="103" t="s">
        <v>33</v>
      </c>
      <c r="F36" s="104"/>
      <c r="G36" s="104"/>
      <c r="H36" s="104"/>
      <c r="I36" s="105"/>
      <c r="J36" s="112" t="s">
        <v>61</v>
      </c>
      <c r="K36" s="112"/>
      <c r="L36" s="112"/>
      <c r="M36" s="112"/>
      <c r="N36" s="112"/>
      <c r="O36" s="112"/>
      <c r="P36" s="112"/>
      <c r="Q36" s="112"/>
      <c r="R36" s="112"/>
      <c r="S36" s="112"/>
      <c r="T36" s="112"/>
      <c r="U36" s="112"/>
      <c r="V36" s="112"/>
      <c r="W36" s="112"/>
      <c r="X36" s="119"/>
      <c r="Y36" s="119"/>
      <c r="Z36" s="119"/>
      <c r="AA36" s="119"/>
      <c r="AB36" s="119"/>
      <c r="AC36" s="119"/>
      <c r="AD36" s="119"/>
      <c r="AE36" s="119"/>
      <c r="AF36" s="119"/>
      <c r="AG36" s="119"/>
      <c r="AH36" s="119"/>
      <c r="AI36" s="119"/>
      <c r="AJ36" s="119"/>
      <c r="AK36" s="119"/>
    </row>
    <row r="37" spans="1:51" ht="14.25" customHeight="1" x14ac:dyDescent="0.15">
      <c r="A37" s="5"/>
      <c r="B37" s="5"/>
      <c r="C37" s="5"/>
      <c r="D37" s="12"/>
      <c r="E37" s="106"/>
      <c r="F37" s="107"/>
      <c r="G37" s="107"/>
      <c r="H37" s="107"/>
      <c r="I37" s="108"/>
      <c r="J37" s="112"/>
      <c r="K37" s="112"/>
      <c r="L37" s="112"/>
      <c r="M37" s="112"/>
      <c r="N37" s="112"/>
      <c r="O37" s="112"/>
      <c r="P37" s="112"/>
      <c r="Q37" s="112"/>
      <c r="R37" s="112"/>
      <c r="S37" s="112"/>
      <c r="T37" s="112"/>
      <c r="U37" s="112"/>
      <c r="V37" s="112"/>
      <c r="W37" s="112"/>
      <c r="X37" s="119"/>
      <c r="Y37" s="119"/>
      <c r="Z37" s="119"/>
      <c r="AA37" s="119"/>
      <c r="AB37" s="119"/>
      <c r="AC37" s="119"/>
      <c r="AD37" s="119"/>
      <c r="AE37" s="119"/>
      <c r="AF37" s="119"/>
      <c r="AG37" s="119"/>
      <c r="AH37" s="119"/>
      <c r="AI37" s="119"/>
      <c r="AJ37" s="119"/>
      <c r="AK37" s="119"/>
    </row>
    <row r="38" spans="1:51" ht="14.25" customHeight="1" x14ac:dyDescent="0.15">
      <c r="A38" s="5"/>
      <c r="B38" s="5"/>
      <c r="C38" s="5"/>
      <c r="D38" s="5"/>
      <c r="E38" s="106"/>
      <c r="F38" s="107"/>
      <c r="G38" s="107"/>
      <c r="H38" s="107"/>
      <c r="I38" s="108"/>
      <c r="J38" s="242" t="s">
        <v>17</v>
      </c>
      <c r="K38" s="242"/>
      <c r="L38" s="242"/>
      <c r="M38" s="242"/>
      <c r="N38" s="243"/>
      <c r="O38" s="244" t="s">
        <v>30</v>
      </c>
      <c r="P38" s="244"/>
      <c r="Q38" s="244"/>
      <c r="R38" s="244" t="s">
        <v>31</v>
      </c>
      <c r="S38" s="244"/>
      <c r="T38" s="113"/>
      <c r="U38" s="114"/>
      <c r="V38" s="114"/>
      <c r="W38" s="115"/>
      <c r="X38" s="242" t="s">
        <v>17</v>
      </c>
      <c r="Y38" s="242"/>
      <c r="Z38" s="242"/>
      <c r="AA38" s="242"/>
      <c r="AB38" s="243"/>
      <c r="AC38" s="244" t="s">
        <v>30</v>
      </c>
      <c r="AD38" s="244"/>
      <c r="AE38" s="244"/>
      <c r="AF38" s="244" t="s">
        <v>31</v>
      </c>
      <c r="AG38" s="244"/>
      <c r="AH38" s="120"/>
      <c r="AI38" s="121"/>
      <c r="AJ38" s="121"/>
      <c r="AK38" s="122"/>
    </row>
    <row r="39" spans="1:51" ht="14.25" customHeight="1" x14ac:dyDescent="0.15">
      <c r="A39" s="5"/>
      <c r="B39" s="5"/>
      <c r="C39" s="5"/>
      <c r="D39" s="5"/>
      <c r="E39" s="109"/>
      <c r="F39" s="110"/>
      <c r="G39" s="110"/>
      <c r="H39" s="110"/>
      <c r="I39" s="111"/>
      <c r="J39" s="28">
        <v>1</v>
      </c>
      <c r="K39" s="8">
        <v>2</v>
      </c>
      <c r="L39" s="8">
        <v>3</v>
      </c>
      <c r="M39" s="8">
        <v>4</v>
      </c>
      <c r="N39" s="9">
        <v>5</v>
      </c>
      <c r="O39" s="7">
        <v>1</v>
      </c>
      <c r="P39" s="8">
        <v>2</v>
      </c>
      <c r="Q39" s="9">
        <v>3</v>
      </c>
      <c r="R39" s="7">
        <v>2</v>
      </c>
      <c r="S39" s="14">
        <v>4</v>
      </c>
      <c r="T39" s="116"/>
      <c r="U39" s="117"/>
      <c r="V39" s="117"/>
      <c r="W39" s="118"/>
      <c r="X39" s="29"/>
      <c r="Y39" s="30"/>
      <c r="Z39" s="30"/>
      <c r="AA39" s="30"/>
      <c r="AB39" s="31"/>
      <c r="AC39" s="29"/>
      <c r="AD39" s="30"/>
      <c r="AE39" s="31"/>
      <c r="AF39" s="29"/>
      <c r="AG39" s="32"/>
      <c r="AH39" s="123"/>
      <c r="AI39" s="124"/>
      <c r="AJ39" s="124"/>
      <c r="AK39" s="125"/>
    </row>
    <row r="40" spans="1:51" ht="14.25" customHeight="1" x14ac:dyDescent="0.15">
      <c r="A40" s="5"/>
      <c r="B40" s="5"/>
      <c r="C40" s="5"/>
      <c r="D40" s="5"/>
      <c r="E40" s="27"/>
      <c r="F40" s="27"/>
      <c r="G40" s="27"/>
      <c r="H40" s="27"/>
      <c r="I40" s="27"/>
      <c r="J40" s="10"/>
      <c r="K40" s="10"/>
      <c r="L40" s="10"/>
      <c r="M40" s="10"/>
      <c r="N40" s="10"/>
      <c r="O40" s="10"/>
      <c r="P40" s="10"/>
      <c r="Q40" s="10"/>
      <c r="R40" s="5"/>
      <c r="S40" s="5"/>
      <c r="T40" s="5"/>
      <c r="U40" s="5"/>
      <c r="V40" s="5"/>
      <c r="W40" s="5"/>
      <c r="X40" s="5"/>
      <c r="Y40" s="5"/>
      <c r="Z40" s="5"/>
      <c r="AA40" s="5"/>
      <c r="AB40" s="5"/>
      <c r="AC40" s="5"/>
      <c r="AD40" s="5"/>
      <c r="AE40" s="5"/>
      <c r="AF40" s="5"/>
      <c r="AG40" s="5"/>
      <c r="AH40" s="5"/>
      <c r="AI40" s="5"/>
      <c r="AJ40" s="5"/>
      <c r="AK40" s="5"/>
      <c r="AL40" s="13"/>
      <c r="AM40" s="5"/>
      <c r="AN40" s="5"/>
      <c r="AO40" s="5"/>
      <c r="AP40" s="5"/>
      <c r="AQ40" s="5"/>
    </row>
    <row r="41" spans="1:51" ht="14.25" customHeight="1" x14ac:dyDescent="0.15">
      <c r="A41" s="5"/>
      <c r="B41" s="5"/>
      <c r="C41" s="5"/>
      <c r="D41" s="11"/>
      <c r="E41" s="5" t="s">
        <v>18</v>
      </c>
      <c r="F41" s="5"/>
      <c r="G41" s="5"/>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13"/>
      <c r="AL41" s="5"/>
      <c r="AM41" s="5"/>
      <c r="AN41" s="5"/>
      <c r="AO41" s="5"/>
      <c r="AP41" s="5"/>
      <c r="AQ41" s="5"/>
    </row>
    <row r="42" spans="1:51" ht="14.25" customHeight="1" x14ac:dyDescent="0.15">
      <c r="A42" s="5"/>
      <c r="B42" s="5"/>
      <c r="C42" s="5"/>
      <c r="D42" s="5"/>
      <c r="E42" s="10"/>
      <c r="F42" s="5"/>
      <c r="G42" s="5"/>
      <c r="H42" s="5"/>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5"/>
      <c r="AM42" s="5"/>
      <c r="AN42" s="5"/>
      <c r="AO42" s="5"/>
      <c r="AP42" s="5"/>
      <c r="AQ42" s="5"/>
    </row>
    <row r="43" spans="1:51" ht="14.25" customHeight="1" x14ac:dyDescent="0.15">
      <c r="A43" s="5"/>
      <c r="B43" s="191" t="s">
        <v>64</v>
      </c>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5"/>
    </row>
    <row r="44" spans="1:51" s="4" customFormat="1" ht="5.25" customHeight="1" x14ac:dyDescent="0.15">
      <c r="A44" s="16"/>
      <c r="B44" s="16"/>
      <c r="C44" s="16"/>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6"/>
      <c r="AN44" s="16"/>
      <c r="AO44" s="16"/>
      <c r="AP44" s="16"/>
      <c r="AQ44" s="16"/>
    </row>
    <row r="45" spans="1:51" ht="24.75" customHeight="1" x14ac:dyDescent="0.15">
      <c r="A45" s="5"/>
      <c r="B45" s="203" t="s">
        <v>43</v>
      </c>
      <c r="C45" s="192"/>
      <c r="D45" s="193"/>
      <c r="E45" s="193"/>
      <c r="F45" s="193"/>
      <c r="G45" s="193"/>
      <c r="H45" s="193"/>
      <c r="I45" s="194"/>
      <c r="J45" s="195" t="s">
        <v>24</v>
      </c>
      <c r="K45" s="196"/>
      <c r="L45" s="277" t="s">
        <v>0</v>
      </c>
      <c r="M45" s="197"/>
      <c r="N45" s="197"/>
      <c r="O45" s="197"/>
      <c r="P45" s="197"/>
      <c r="Q45" s="197"/>
      <c r="R45" s="197"/>
      <c r="S45" s="197"/>
      <c r="T45" s="197"/>
      <c r="U45" s="197"/>
      <c r="V45" s="197"/>
      <c r="W45" s="197"/>
      <c r="X45" s="197"/>
      <c r="Y45" s="197"/>
      <c r="Z45" s="197"/>
      <c r="AA45" s="198"/>
      <c r="AB45" s="137" t="s">
        <v>1</v>
      </c>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row>
    <row r="46" spans="1:51" ht="13.5" customHeight="1" x14ac:dyDescent="0.15">
      <c r="A46" s="5"/>
      <c r="B46" s="203"/>
      <c r="C46" s="258" t="s">
        <v>74</v>
      </c>
      <c r="D46" s="259"/>
      <c r="E46" s="259"/>
      <c r="F46" s="259"/>
      <c r="G46" s="259"/>
      <c r="H46" s="259"/>
      <c r="I46" s="260"/>
      <c r="J46" s="264" t="s">
        <v>19</v>
      </c>
      <c r="K46" s="266" t="s">
        <v>20</v>
      </c>
      <c r="L46" s="251" t="s">
        <v>69</v>
      </c>
      <c r="M46" s="268"/>
      <c r="N46" s="268"/>
      <c r="O46" s="268"/>
      <c r="P46" s="256"/>
      <c r="Q46" s="256"/>
      <c r="R46" s="256"/>
      <c r="S46" s="256"/>
      <c r="T46" s="256"/>
      <c r="U46" s="256"/>
      <c r="V46" s="256"/>
      <c r="W46" s="257"/>
      <c r="X46" s="352" t="s">
        <v>95</v>
      </c>
      <c r="Y46" s="353"/>
      <c r="Z46" s="353"/>
      <c r="AA46" s="354"/>
      <c r="AB46" s="273" t="s">
        <v>96</v>
      </c>
      <c r="AC46" s="274"/>
      <c r="AD46" s="274"/>
      <c r="AE46" s="274"/>
      <c r="AF46" s="367"/>
      <c r="AG46" s="367"/>
      <c r="AH46" s="367"/>
      <c r="AI46" s="367"/>
      <c r="AJ46" s="367"/>
      <c r="AK46" s="367"/>
      <c r="AL46" s="367"/>
      <c r="AM46" s="367"/>
      <c r="AN46" s="367"/>
      <c r="AO46" s="367"/>
      <c r="AP46" s="367"/>
      <c r="AQ46" s="367"/>
      <c r="AR46" s="367"/>
      <c r="AS46" s="367"/>
      <c r="AT46" s="367"/>
      <c r="AU46" s="368"/>
      <c r="AV46" s="360" t="s">
        <v>103</v>
      </c>
      <c r="AW46" s="252"/>
      <c r="AX46" s="252"/>
      <c r="AY46" s="252"/>
    </row>
    <row r="47" spans="1:51" ht="13.5" customHeight="1" x14ac:dyDescent="0.15">
      <c r="A47" s="5"/>
      <c r="B47" s="203"/>
      <c r="C47" s="347"/>
      <c r="D47" s="348"/>
      <c r="E47" s="348"/>
      <c r="F47" s="348"/>
      <c r="G47" s="348"/>
      <c r="H47" s="348"/>
      <c r="I47" s="349"/>
      <c r="J47" s="265"/>
      <c r="K47" s="267"/>
      <c r="L47" s="350"/>
      <c r="M47" s="351"/>
      <c r="N47" s="351"/>
      <c r="O47" s="351"/>
      <c r="P47" s="249" t="s">
        <v>3</v>
      </c>
      <c r="Q47" s="249"/>
      <c r="R47" s="249"/>
      <c r="S47" s="249"/>
      <c r="T47" s="253" t="s">
        <v>4</v>
      </c>
      <c r="U47" s="253"/>
      <c r="V47" s="253"/>
      <c r="W47" s="253"/>
      <c r="X47" s="355"/>
      <c r="Y47" s="355"/>
      <c r="Z47" s="355"/>
      <c r="AA47" s="356"/>
      <c r="AB47" s="275"/>
      <c r="AC47" s="276"/>
      <c r="AD47" s="276"/>
      <c r="AE47" s="276"/>
      <c r="AF47" s="249" t="s">
        <v>97</v>
      </c>
      <c r="AG47" s="249"/>
      <c r="AH47" s="249"/>
      <c r="AI47" s="249"/>
      <c r="AJ47" s="250"/>
      <c r="AK47" s="250"/>
      <c r="AL47" s="250"/>
      <c r="AM47" s="251"/>
      <c r="AN47" s="252" t="s">
        <v>101</v>
      </c>
      <c r="AO47" s="253"/>
      <c r="AP47" s="253"/>
      <c r="AQ47" s="253"/>
      <c r="AR47" s="253"/>
      <c r="AS47" s="253"/>
      <c r="AT47" s="253"/>
      <c r="AU47" s="253"/>
      <c r="AV47" s="360"/>
      <c r="AW47" s="252"/>
      <c r="AX47" s="252"/>
      <c r="AY47" s="252"/>
    </row>
    <row r="48" spans="1:51" ht="42.75" customHeight="1" x14ac:dyDescent="0.15">
      <c r="A48" s="5"/>
      <c r="B48" s="203"/>
      <c r="C48" s="261"/>
      <c r="D48" s="262"/>
      <c r="E48" s="262"/>
      <c r="F48" s="262"/>
      <c r="G48" s="262"/>
      <c r="H48" s="262"/>
      <c r="I48" s="263"/>
      <c r="J48" s="265"/>
      <c r="K48" s="267"/>
      <c r="L48" s="270"/>
      <c r="M48" s="271"/>
      <c r="N48" s="271"/>
      <c r="O48" s="271"/>
      <c r="P48" s="249"/>
      <c r="Q48" s="249"/>
      <c r="R48" s="249"/>
      <c r="S48" s="249"/>
      <c r="T48" s="253"/>
      <c r="U48" s="253"/>
      <c r="V48" s="253"/>
      <c r="W48" s="253"/>
      <c r="X48" s="357"/>
      <c r="Y48" s="357"/>
      <c r="Z48" s="357"/>
      <c r="AA48" s="358"/>
      <c r="AB48" s="275"/>
      <c r="AC48" s="276"/>
      <c r="AD48" s="276"/>
      <c r="AE48" s="276"/>
      <c r="AF48" s="225" t="s">
        <v>98</v>
      </c>
      <c r="AG48" s="254"/>
      <c r="AH48" s="254"/>
      <c r="AI48" s="255"/>
      <c r="AJ48" s="228" t="s">
        <v>99</v>
      </c>
      <c r="AK48" s="228"/>
      <c r="AL48" s="228"/>
      <c r="AM48" s="228"/>
      <c r="AN48" s="225" t="s">
        <v>100</v>
      </c>
      <c r="AO48" s="256"/>
      <c r="AP48" s="256"/>
      <c r="AQ48" s="257"/>
      <c r="AR48" s="225" t="s">
        <v>102</v>
      </c>
      <c r="AS48" s="256"/>
      <c r="AT48" s="256"/>
      <c r="AU48" s="257"/>
      <c r="AV48" s="252"/>
      <c r="AW48" s="252"/>
      <c r="AX48" s="252"/>
      <c r="AY48" s="252"/>
    </row>
    <row r="49" spans="1:51" ht="39" customHeight="1" x14ac:dyDescent="0.15">
      <c r="A49" s="18"/>
      <c r="B49" s="22" t="s">
        <v>44</v>
      </c>
      <c r="C49" s="169" t="s">
        <v>47</v>
      </c>
      <c r="D49" s="169"/>
      <c r="E49" s="169"/>
      <c r="F49" s="169"/>
      <c r="G49" s="169"/>
      <c r="H49" s="169"/>
      <c r="I49" s="170"/>
      <c r="J49" s="23"/>
      <c r="K49" s="23"/>
      <c r="L49" s="292">
        <v>6000000</v>
      </c>
      <c r="M49" s="292"/>
      <c r="N49" s="292"/>
      <c r="O49" s="292"/>
      <c r="P49" s="293">
        <v>4000000</v>
      </c>
      <c r="Q49" s="294"/>
      <c r="R49" s="294"/>
      <c r="S49" s="295"/>
      <c r="T49" s="296">
        <f>L49-P49</f>
        <v>2000000</v>
      </c>
      <c r="U49" s="297"/>
      <c r="V49" s="297"/>
      <c r="W49" s="298"/>
      <c r="X49" s="286">
        <v>6000000</v>
      </c>
      <c r="Y49" s="287"/>
      <c r="Z49" s="287"/>
      <c r="AA49" s="288"/>
      <c r="AB49" s="292">
        <f>L49*0.3</f>
        <v>1800000</v>
      </c>
      <c r="AC49" s="292"/>
      <c r="AD49" s="292"/>
      <c r="AE49" s="292"/>
      <c r="AF49" s="292">
        <f>AB49</f>
        <v>1800000</v>
      </c>
      <c r="AG49" s="292"/>
      <c r="AH49" s="292"/>
      <c r="AI49" s="292"/>
      <c r="AJ49" s="286" t="s">
        <v>54</v>
      </c>
      <c r="AK49" s="287"/>
      <c r="AL49" s="287"/>
      <c r="AM49" s="288"/>
      <c r="AN49" s="289" t="str">
        <f>IF(J49="","－",AB49-AJ49)</f>
        <v>－</v>
      </c>
      <c r="AO49" s="290"/>
      <c r="AP49" s="290"/>
      <c r="AQ49" s="291"/>
      <c r="AR49" s="286" t="str">
        <f>IF(K49="","－",ROUNDDOWN(T49*0.3,0))</f>
        <v>－</v>
      </c>
      <c r="AS49" s="287"/>
      <c r="AT49" s="287"/>
      <c r="AU49" s="288"/>
      <c r="AV49" s="289" t="str">
        <f>IF(C49="","",IF(AND(J49="",K49=""),"－",IF(J49&lt;&gt;"",ROUNDDOWN(X49*0.3,0)*-1,IF(K49&lt;&gt;"",ROUNDDOWN(X49*0.3,0),""))))</f>
        <v>－</v>
      </c>
      <c r="AW49" s="290"/>
      <c r="AX49" s="290"/>
      <c r="AY49" s="291"/>
    </row>
    <row r="50" spans="1:51" ht="39" customHeight="1" x14ac:dyDescent="0.15">
      <c r="A50" s="18"/>
      <c r="B50" s="22" t="s">
        <v>45</v>
      </c>
      <c r="C50" s="169" t="s">
        <v>76</v>
      </c>
      <c r="D50" s="169"/>
      <c r="E50" s="169"/>
      <c r="F50" s="169"/>
      <c r="G50" s="169"/>
      <c r="H50" s="169"/>
      <c r="I50" s="170"/>
      <c r="J50" s="23" t="s">
        <v>53</v>
      </c>
      <c r="K50" s="23"/>
      <c r="L50" s="292">
        <v>2000000</v>
      </c>
      <c r="M50" s="292"/>
      <c r="N50" s="292"/>
      <c r="O50" s="292"/>
      <c r="P50" s="293">
        <v>1500000</v>
      </c>
      <c r="Q50" s="294"/>
      <c r="R50" s="294"/>
      <c r="S50" s="295"/>
      <c r="T50" s="296">
        <f>L50-P50</f>
        <v>500000</v>
      </c>
      <c r="U50" s="297"/>
      <c r="V50" s="297"/>
      <c r="W50" s="298"/>
      <c r="X50" s="286">
        <v>2000000</v>
      </c>
      <c r="Y50" s="287"/>
      <c r="Z50" s="287"/>
      <c r="AA50" s="288"/>
      <c r="AB50" s="292">
        <f>L50*0.3</f>
        <v>600000</v>
      </c>
      <c r="AC50" s="292"/>
      <c r="AD50" s="292"/>
      <c r="AE50" s="292"/>
      <c r="AF50" s="286" t="s">
        <v>54</v>
      </c>
      <c r="AG50" s="287"/>
      <c r="AH50" s="287"/>
      <c r="AI50" s="288"/>
      <c r="AJ50" s="299">
        <f>P50*0.3</f>
        <v>450000</v>
      </c>
      <c r="AK50" s="299"/>
      <c r="AL50" s="299"/>
      <c r="AM50" s="299"/>
      <c r="AN50" s="361">
        <f>IF(J50="","－",AB50-AJ50)</f>
        <v>150000</v>
      </c>
      <c r="AO50" s="362"/>
      <c r="AP50" s="362"/>
      <c r="AQ50" s="363"/>
      <c r="AR50" s="364" t="str">
        <f>IF(K50="","－",ROUNDDOWN(T50*0.3,0))</f>
        <v>－</v>
      </c>
      <c r="AS50" s="365"/>
      <c r="AT50" s="365"/>
      <c r="AU50" s="366"/>
      <c r="AV50" s="289">
        <f>IF(C50="","",IF(AND(J50="",K50=""),"－",IF(J50&lt;&gt;"",ROUNDDOWN(X50*0.3,0)*-1,IF(K50&lt;&gt;"",ROUNDDOWN(X50*0.3,0),""))))</f>
        <v>-600000</v>
      </c>
      <c r="AW50" s="290"/>
      <c r="AX50" s="290"/>
      <c r="AY50" s="291"/>
    </row>
    <row r="51" spans="1:51" ht="39" customHeight="1" x14ac:dyDescent="0.15">
      <c r="A51" s="18"/>
      <c r="B51" s="22" t="s">
        <v>45</v>
      </c>
      <c r="C51" s="169" t="s">
        <v>49</v>
      </c>
      <c r="D51" s="169"/>
      <c r="E51" s="169"/>
      <c r="F51" s="169"/>
      <c r="G51" s="169"/>
      <c r="H51" s="169"/>
      <c r="I51" s="170"/>
      <c r="J51" s="23"/>
      <c r="K51" s="23"/>
      <c r="L51" s="292">
        <v>2000000</v>
      </c>
      <c r="M51" s="292"/>
      <c r="N51" s="292"/>
      <c r="O51" s="292"/>
      <c r="P51" s="293">
        <v>800000</v>
      </c>
      <c r="Q51" s="294"/>
      <c r="R51" s="294"/>
      <c r="S51" s="295"/>
      <c r="T51" s="296">
        <f>L51-P51</f>
        <v>1200000</v>
      </c>
      <c r="U51" s="297"/>
      <c r="V51" s="297"/>
      <c r="W51" s="298"/>
      <c r="X51" s="286">
        <v>2000000</v>
      </c>
      <c r="Y51" s="287"/>
      <c r="Z51" s="287"/>
      <c r="AA51" s="288"/>
      <c r="AB51" s="292">
        <f>L51*0.3</f>
        <v>600000</v>
      </c>
      <c r="AC51" s="292"/>
      <c r="AD51" s="292"/>
      <c r="AE51" s="292"/>
      <c r="AF51" s="296">
        <f>AB51</f>
        <v>600000</v>
      </c>
      <c r="AG51" s="297"/>
      <c r="AH51" s="297"/>
      <c r="AI51" s="298"/>
      <c r="AJ51" s="286" t="s">
        <v>54</v>
      </c>
      <c r="AK51" s="287"/>
      <c r="AL51" s="287"/>
      <c r="AM51" s="288"/>
      <c r="AN51" s="289" t="str">
        <f>IF(J51="","－",AB51-AJ51)</f>
        <v>－</v>
      </c>
      <c r="AO51" s="290"/>
      <c r="AP51" s="290"/>
      <c r="AQ51" s="291"/>
      <c r="AR51" s="286" t="str">
        <f>IF(K51="","－",ROUNDDOWN(T51*0.3,0))</f>
        <v>－</v>
      </c>
      <c r="AS51" s="287"/>
      <c r="AT51" s="287"/>
      <c r="AU51" s="288"/>
      <c r="AV51" s="289" t="str">
        <f>IF(C51="","",IF(AND(J51="",K51=""),"－",IF(J51&lt;&gt;"",ROUNDDOWN(X51*0.3,0)*-1,IF(K51&lt;&gt;"",ROUNDDOWN(X51*0.3,0),""))))</f>
        <v>－</v>
      </c>
      <c r="AW51" s="290"/>
      <c r="AX51" s="290"/>
      <c r="AY51" s="291"/>
    </row>
    <row r="52" spans="1:51" ht="39" customHeight="1" thickBot="1" x14ac:dyDescent="0.2">
      <c r="A52" s="18"/>
      <c r="B52" s="22"/>
      <c r="C52" s="169"/>
      <c r="D52" s="169"/>
      <c r="E52" s="169"/>
      <c r="F52" s="169"/>
      <c r="G52" s="169"/>
      <c r="H52" s="169"/>
      <c r="I52" s="170"/>
      <c r="J52" s="24"/>
      <c r="K52" s="25"/>
      <c r="L52" s="292"/>
      <c r="M52" s="292"/>
      <c r="N52" s="292"/>
      <c r="O52" s="292"/>
      <c r="P52" s="300"/>
      <c r="Q52" s="301"/>
      <c r="R52" s="301"/>
      <c r="S52" s="302"/>
      <c r="T52" s="303"/>
      <c r="U52" s="304"/>
      <c r="V52" s="304"/>
      <c r="W52" s="305"/>
      <c r="X52" s="306"/>
      <c r="Y52" s="307"/>
      <c r="Z52" s="307"/>
      <c r="AA52" s="308"/>
      <c r="AB52" s="303"/>
      <c r="AC52" s="304"/>
      <c r="AD52" s="304"/>
      <c r="AE52" s="305"/>
      <c r="AF52" s="306"/>
      <c r="AG52" s="307"/>
      <c r="AH52" s="307"/>
      <c r="AI52" s="308"/>
      <c r="AJ52" s="309"/>
      <c r="AK52" s="310"/>
      <c r="AL52" s="310"/>
      <c r="AM52" s="311"/>
      <c r="AN52" s="312"/>
      <c r="AO52" s="313"/>
      <c r="AP52" s="313"/>
      <c r="AQ52" s="314"/>
      <c r="AR52" s="306"/>
      <c r="AS52" s="307"/>
      <c r="AT52" s="307"/>
      <c r="AU52" s="308"/>
      <c r="AV52" s="359" t="str">
        <f>IF(C52="","",IF(AND(J52="",K52=""),"－",IF(J52&lt;&gt;"",ROUNDDOWN(X52*0.3,0)*-1,IF(K52&lt;&gt;"",ROUNDDOWN(X52*0.3,0),""))))</f>
        <v/>
      </c>
      <c r="AW52" s="359"/>
      <c r="AX52" s="359"/>
      <c r="AY52" s="359"/>
    </row>
    <row r="53" spans="1:51" ht="18" customHeight="1" thickTop="1" thickBot="1" x14ac:dyDescent="0.2">
      <c r="A53" s="18"/>
      <c r="B53" s="87" t="s">
        <v>2</v>
      </c>
      <c r="C53" s="88"/>
      <c r="D53" s="88"/>
      <c r="E53" s="88"/>
      <c r="F53" s="88"/>
      <c r="G53" s="88"/>
      <c r="H53" s="88"/>
      <c r="I53" s="88"/>
      <c r="J53" s="88"/>
      <c r="K53" s="89"/>
      <c r="L53" s="324">
        <f>SUM(L49:O52)</f>
        <v>10000000</v>
      </c>
      <c r="M53" s="325"/>
      <c r="N53" s="325"/>
      <c r="O53" s="326"/>
      <c r="P53" s="327">
        <f>SUM(P49:S52)</f>
        <v>6300000</v>
      </c>
      <c r="Q53" s="328"/>
      <c r="R53" s="328"/>
      <c r="S53" s="329"/>
      <c r="T53" s="327">
        <f>SUM(T49:W52)</f>
        <v>3700000</v>
      </c>
      <c r="U53" s="328"/>
      <c r="V53" s="328"/>
      <c r="W53" s="329"/>
      <c r="X53" s="333">
        <f>SUM(X49:AA52)</f>
        <v>10000000</v>
      </c>
      <c r="Y53" s="334"/>
      <c r="Z53" s="334"/>
      <c r="AA53" s="335"/>
      <c r="AB53" s="327">
        <f>SUM(AB49:AE52)</f>
        <v>3000000</v>
      </c>
      <c r="AC53" s="328"/>
      <c r="AD53" s="328"/>
      <c r="AE53" s="329"/>
      <c r="AF53" s="330">
        <f>SUM(AF49:AM52)</f>
        <v>2850000</v>
      </c>
      <c r="AG53" s="331"/>
      <c r="AH53" s="331"/>
      <c r="AI53" s="331"/>
      <c r="AJ53" s="331"/>
      <c r="AK53" s="331"/>
      <c r="AL53" s="331"/>
      <c r="AM53" s="332"/>
      <c r="AN53" s="315">
        <f>SUM(AN49:AQ52)</f>
        <v>150000</v>
      </c>
      <c r="AO53" s="316"/>
      <c r="AP53" s="316"/>
      <c r="AQ53" s="317"/>
      <c r="AR53" s="318">
        <f>SUM(AR49:AU52)</f>
        <v>0</v>
      </c>
      <c r="AS53" s="319"/>
      <c r="AT53" s="319"/>
      <c r="AU53" s="319"/>
      <c r="AV53" s="321">
        <f>SUM(AV49:AY52)</f>
        <v>-600000</v>
      </c>
      <c r="AW53" s="322"/>
      <c r="AX53" s="322"/>
      <c r="AY53" s="323"/>
    </row>
    <row r="54" spans="1:51" ht="19.5" customHeight="1" thickBot="1" x14ac:dyDescent="0.2">
      <c r="A54" s="5"/>
      <c r="B54" s="5"/>
      <c r="C54" s="5"/>
      <c r="D54" s="16"/>
      <c r="E54" s="16"/>
      <c r="F54" s="16"/>
      <c r="G54" s="16"/>
      <c r="H54" s="16"/>
      <c r="I54" s="16"/>
      <c r="J54" s="16"/>
      <c r="K54" s="5"/>
      <c r="L54" s="20"/>
      <c r="M54" s="20"/>
      <c r="N54" s="20"/>
      <c r="O54" s="20"/>
      <c r="P54" s="20"/>
      <c r="Q54" s="21"/>
      <c r="R54" s="21"/>
      <c r="S54" s="21"/>
      <c r="T54" s="21"/>
      <c r="U54" s="21"/>
      <c r="V54" s="20"/>
      <c r="W54" s="20"/>
      <c r="X54" s="20"/>
      <c r="Y54" s="20"/>
      <c r="Z54" s="20"/>
      <c r="AA54" s="20"/>
      <c r="AB54" s="20"/>
      <c r="AC54" s="20"/>
      <c r="AD54" s="20"/>
      <c r="AE54" s="20"/>
      <c r="AF54" s="20"/>
      <c r="AG54" s="20"/>
      <c r="AH54" s="20"/>
      <c r="AI54" s="20"/>
      <c r="AJ54" s="20"/>
      <c r="AK54" s="20"/>
      <c r="AL54" s="20"/>
      <c r="AN54" s="321">
        <f>AR53-AN53</f>
        <v>-150000</v>
      </c>
      <c r="AO54" s="322"/>
      <c r="AP54" s="322"/>
      <c r="AQ54" s="322"/>
      <c r="AR54" s="322"/>
      <c r="AS54" s="322"/>
      <c r="AT54" s="322"/>
      <c r="AU54" s="323"/>
      <c r="AV54" s="37"/>
      <c r="AW54" s="37"/>
      <c r="AX54" s="37"/>
      <c r="AY54" s="37"/>
    </row>
    <row r="55" spans="1:51" ht="14.25" customHeight="1" x14ac:dyDescent="0.15">
      <c r="A55" s="5"/>
      <c r="B55" s="6" t="s">
        <v>27</v>
      </c>
      <c r="C55" s="6"/>
      <c r="D55" s="6"/>
      <c r="E55" s="6"/>
      <c r="F55" s="6"/>
      <c r="G55" s="6"/>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row>
    <row r="56" spans="1:51" ht="5.25"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row>
    <row r="57" spans="1:51" ht="16.5" customHeight="1" x14ac:dyDescent="0.15">
      <c r="A57" s="5"/>
      <c r="B57" s="151"/>
      <c r="C57" s="151"/>
      <c r="D57" s="151"/>
      <c r="E57" s="151"/>
      <c r="F57" s="151"/>
      <c r="G57" s="151"/>
      <c r="H57" s="151"/>
      <c r="I57" s="151"/>
      <c r="J57" s="137" t="s">
        <v>21</v>
      </c>
      <c r="K57" s="137"/>
      <c r="L57" s="137"/>
      <c r="M57" s="137"/>
      <c r="N57" s="137"/>
      <c r="O57" s="137"/>
      <c r="P57" s="137"/>
      <c r="Q57" s="152" t="s">
        <v>41</v>
      </c>
      <c r="R57" s="152"/>
      <c r="S57" s="152"/>
      <c r="T57" s="152"/>
      <c r="U57" s="152"/>
      <c r="V57" s="152"/>
      <c r="W57" s="152"/>
      <c r="X57" s="153" t="s">
        <v>42</v>
      </c>
      <c r="Y57" s="153"/>
      <c r="Z57" s="153"/>
      <c r="AA57" s="153"/>
      <c r="AB57" s="153"/>
      <c r="AC57" s="153"/>
      <c r="AD57" s="153"/>
      <c r="AE57" s="154" t="s">
        <v>22</v>
      </c>
      <c r="AF57" s="155"/>
      <c r="AG57" s="155"/>
      <c r="AH57" s="155"/>
      <c r="AI57" s="155"/>
      <c r="AJ57" s="156"/>
      <c r="AK57" s="15"/>
      <c r="AL57" s="15"/>
      <c r="AM57" s="26"/>
      <c r="AN57" s="26"/>
      <c r="AO57" s="26"/>
      <c r="AP57" s="26"/>
      <c r="AQ57" s="15"/>
      <c r="AR57" s="15"/>
      <c r="AS57" s="5"/>
      <c r="AT57" s="5"/>
      <c r="AU57" s="5"/>
      <c r="AV57" s="15"/>
      <c r="AW57" s="5"/>
      <c r="AX57" s="5"/>
      <c r="AY57" s="5"/>
    </row>
    <row r="58" spans="1:51" ht="16.5" customHeight="1" x14ac:dyDescent="0.15">
      <c r="A58" s="5"/>
      <c r="B58" s="137" t="s">
        <v>0</v>
      </c>
      <c r="C58" s="137"/>
      <c r="D58" s="137"/>
      <c r="E58" s="137"/>
      <c r="F58" s="137"/>
      <c r="G58" s="137"/>
      <c r="H58" s="137"/>
      <c r="I58" s="137"/>
      <c r="J58" s="341">
        <f>L53+X53</f>
        <v>20000000</v>
      </c>
      <c r="K58" s="341"/>
      <c r="L58" s="341"/>
      <c r="M58" s="341"/>
      <c r="N58" s="341"/>
      <c r="O58" s="341"/>
      <c r="P58" s="341"/>
      <c r="Q58" s="342"/>
      <c r="R58" s="342"/>
      <c r="S58" s="342"/>
      <c r="T58" s="342"/>
      <c r="U58" s="342"/>
      <c r="V58" s="342"/>
      <c r="W58" s="342"/>
      <c r="X58" s="342"/>
      <c r="Y58" s="342"/>
      <c r="Z58" s="342"/>
      <c r="AA58" s="342"/>
      <c r="AB58" s="342"/>
      <c r="AC58" s="342"/>
      <c r="AD58" s="342"/>
      <c r="AE58" s="341">
        <f>SUM(J58:AC58)</f>
        <v>20000000</v>
      </c>
      <c r="AF58" s="341"/>
      <c r="AG58" s="341"/>
      <c r="AH58" s="341"/>
      <c r="AI58" s="341"/>
      <c r="AJ58" s="341"/>
      <c r="AK58" s="15"/>
      <c r="AL58" s="15"/>
      <c r="AM58" s="15"/>
      <c r="AN58" s="15"/>
      <c r="AO58" s="15"/>
      <c r="AP58" s="15"/>
      <c r="AQ58" s="15"/>
      <c r="AR58" s="15"/>
      <c r="AS58" s="5"/>
      <c r="AT58" s="5"/>
      <c r="AU58" s="5"/>
      <c r="AV58" s="15"/>
      <c r="AW58" s="5"/>
      <c r="AX58" s="5"/>
      <c r="AY58" s="5"/>
    </row>
    <row r="59" spans="1:51" ht="16.5" customHeight="1" thickBot="1" x14ac:dyDescent="0.2">
      <c r="A59" s="5"/>
      <c r="B59" s="140" t="s">
        <v>1</v>
      </c>
      <c r="C59" s="140"/>
      <c r="D59" s="140"/>
      <c r="E59" s="140"/>
      <c r="F59" s="140"/>
      <c r="G59" s="140"/>
      <c r="H59" s="140"/>
      <c r="I59" s="140"/>
      <c r="J59" s="343">
        <f>J58*0.3</f>
        <v>6000000</v>
      </c>
      <c r="K59" s="343"/>
      <c r="L59" s="343"/>
      <c r="M59" s="343"/>
      <c r="N59" s="343"/>
      <c r="O59" s="343"/>
      <c r="P59" s="343"/>
      <c r="Q59" s="344">
        <f>AN54</f>
        <v>-150000</v>
      </c>
      <c r="R59" s="345"/>
      <c r="S59" s="345"/>
      <c r="T59" s="345"/>
      <c r="U59" s="345"/>
      <c r="V59" s="345"/>
      <c r="W59" s="346"/>
      <c r="X59" s="344">
        <f>SUMIF(K49:K52,"=○",X49:AA52)*0.3-SUMIF(J49:J52,"=○",X49:AA52)*0.3</f>
        <v>-600000</v>
      </c>
      <c r="Y59" s="345"/>
      <c r="Z59" s="345"/>
      <c r="AA59" s="345"/>
      <c r="AB59" s="345"/>
      <c r="AC59" s="345"/>
      <c r="AD59" s="346"/>
      <c r="AE59" s="343">
        <f>SUM(J59:AC59)</f>
        <v>5250000</v>
      </c>
      <c r="AF59" s="343"/>
      <c r="AG59" s="343"/>
      <c r="AH59" s="343"/>
      <c r="AI59" s="343"/>
      <c r="AJ59" s="343"/>
      <c r="AK59" s="15"/>
      <c r="AL59" s="15"/>
      <c r="AM59" s="15"/>
      <c r="AN59" s="15"/>
      <c r="AO59" s="15"/>
      <c r="AP59" s="15"/>
      <c r="AQ59" s="15"/>
      <c r="AR59" s="15"/>
      <c r="AS59" s="5"/>
      <c r="AT59" s="5"/>
      <c r="AU59" s="5"/>
      <c r="AV59" s="15"/>
      <c r="AW59" s="5"/>
      <c r="AX59" s="5"/>
      <c r="AY59" s="5"/>
    </row>
    <row r="60" spans="1:51" ht="16.5" customHeight="1" thickTop="1" x14ac:dyDescent="0.15">
      <c r="A60" s="5"/>
      <c r="B60" s="127" t="s">
        <v>2</v>
      </c>
      <c r="C60" s="127"/>
      <c r="D60" s="127"/>
      <c r="E60" s="127"/>
      <c r="F60" s="127"/>
      <c r="G60" s="127"/>
      <c r="H60" s="127"/>
      <c r="I60" s="127"/>
      <c r="J60" s="336">
        <f>J58+J59</f>
        <v>26000000</v>
      </c>
      <c r="K60" s="336"/>
      <c r="L60" s="336"/>
      <c r="M60" s="336"/>
      <c r="N60" s="336"/>
      <c r="O60" s="336"/>
      <c r="P60" s="336"/>
      <c r="Q60" s="337">
        <f>SUM(Q58:V59)</f>
        <v>-150000</v>
      </c>
      <c r="R60" s="337"/>
      <c r="S60" s="337"/>
      <c r="T60" s="337"/>
      <c r="U60" s="337"/>
      <c r="V60" s="337"/>
      <c r="W60" s="337"/>
      <c r="X60" s="338">
        <f>SUM(X58:AC59)</f>
        <v>-600000</v>
      </c>
      <c r="Y60" s="339"/>
      <c r="Z60" s="339"/>
      <c r="AA60" s="339"/>
      <c r="AB60" s="339"/>
      <c r="AC60" s="339"/>
      <c r="AD60" s="340"/>
      <c r="AE60" s="336">
        <f>SUM(AE58:AJ59)</f>
        <v>25250000</v>
      </c>
      <c r="AF60" s="336"/>
      <c r="AG60" s="336"/>
      <c r="AH60" s="336"/>
      <c r="AI60" s="336"/>
      <c r="AJ60" s="336"/>
      <c r="AK60" s="15"/>
      <c r="AL60" s="15"/>
      <c r="AM60" s="15"/>
      <c r="AN60" s="15"/>
      <c r="AO60" s="15"/>
      <c r="AP60" s="15"/>
      <c r="AQ60" s="15"/>
      <c r="AR60" s="15"/>
      <c r="AS60" s="5"/>
      <c r="AT60" s="5"/>
      <c r="AU60" s="5"/>
      <c r="AV60" s="15"/>
      <c r="AW60" s="5"/>
      <c r="AX60" s="5"/>
      <c r="AY60" s="5"/>
    </row>
    <row r="61" spans="1:51" ht="12.75" customHeight="1" x14ac:dyDescent="0.15">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row>
    <row r="63" spans="1:51" ht="33.75" customHeight="1" x14ac:dyDescent="0.15">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row>
    <row r="64" spans="1:51" x14ac:dyDescent="0.15">
      <c r="D64" s="81"/>
      <c r="E64" s="81"/>
      <c r="F64" s="81"/>
      <c r="G64" s="81"/>
      <c r="H64" s="81"/>
      <c r="I64" s="82"/>
      <c r="J64" s="82"/>
      <c r="K64" s="82"/>
      <c r="L64" s="82"/>
      <c r="M64" s="126"/>
      <c r="N64" s="126"/>
      <c r="O64" s="126"/>
      <c r="P64" s="126"/>
      <c r="Q64" s="126"/>
      <c r="R64" s="82"/>
      <c r="S64" s="82"/>
      <c r="T64" s="82"/>
      <c r="U64" s="82"/>
      <c r="V64" s="82"/>
      <c r="W64" s="82"/>
      <c r="X64" s="82"/>
      <c r="Y64" s="82"/>
      <c r="Z64" s="82"/>
      <c r="AA64" s="83"/>
      <c r="AB64" s="83"/>
      <c r="AC64" s="83"/>
      <c r="AD64" s="83"/>
      <c r="AE64" s="83"/>
      <c r="AF64" s="83"/>
      <c r="AG64" s="83"/>
      <c r="AH64" s="83"/>
      <c r="AI64" s="84"/>
      <c r="AJ64" s="84"/>
      <c r="AK64" s="84"/>
      <c r="AL64" s="84"/>
    </row>
    <row r="65" spans="4:38" x14ac:dyDescent="0.15">
      <c r="D65" s="81"/>
      <c r="E65" s="81"/>
      <c r="F65" s="81"/>
      <c r="G65" s="81"/>
      <c r="H65" s="81"/>
      <c r="I65" s="82"/>
      <c r="J65" s="82"/>
      <c r="K65" s="82"/>
      <c r="L65" s="82"/>
      <c r="M65" s="126"/>
      <c r="N65" s="126"/>
      <c r="O65" s="126"/>
      <c r="P65" s="126"/>
      <c r="Q65" s="126"/>
      <c r="R65" s="82"/>
      <c r="S65" s="82"/>
      <c r="T65" s="82"/>
      <c r="U65" s="82"/>
      <c r="V65" s="82"/>
      <c r="W65" s="82"/>
      <c r="X65" s="82"/>
      <c r="Y65" s="82"/>
      <c r="Z65" s="82"/>
      <c r="AA65" s="83"/>
      <c r="AB65" s="83"/>
      <c r="AC65" s="83"/>
      <c r="AD65" s="83"/>
      <c r="AE65" s="83"/>
      <c r="AF65" s="83"/>
      <c r="AG65" s="83"/>
      <c r="AH65" s="83"/>
      <c r="AI65" s="84"/>
      <c r="AJ65" s="84"/>
      <c r="AK65" s="84"/>
      <c r="AL65" s="84"/>
    </row>
    <row r="66" spans="4:38" x14ac:dyDescent="0.15">
      <c r="D66" s="81"/>
      <c r="E66" s="81"/>
      <c r="F66" s="81"/>
      <c r="G66" s="81"/>
      <c r="H66" s="81"/>
      <c r="I66" s="82"/>
      <c r="J66" s="82"/>
      <c r="K66" s="82"/>
      <c r="L66" s="82"/>
      <c r="M66" s="126"/>
      <c r="N66" s="126"/>
      <c r="O66" s="126"/>
      <c r="P66" s="126"/>
      <c r="Q66" s="126"/>
      <c r="R66" s="82"/>
      <c r="S66" s="82"/>
      <c r="T66" s="82"/>
      <c r="U66" s="82"/>
      <c r="V66" s="82"/>
      <c r="W66" s="82"/>
      <c r="X66" s="82"/>
      <c r="Y66" s="82"/>
      <c r="Z66" s="82"/>
      <c r="AA66" s="83"/>
      <c r="AB66" s="83"/>
      <c r="AC66" s="83"/>
      <c r="AD66" s="83"/>
      <c r="AE66" s="83"/>
      <c r="AF66" s="83"/>
      <c r="AG66" s="83"/>
      <c r="AH66" s="83"/>
      <c r="AI66" s="84"/>
      <c r="AJ66" s="84"/>
      <c r="AK66" s="84"/>
      <c r="AL66" s="84"/>
    </row>
    <row r="67" spans="4:38" x14ac:dyDescent="0.15">
      <c r="D67" s="81"/>
      <c r="E67" s="81"/>
      <c r="F67" s="81"/>
      <c r="G67" s="81"/>
      <c r="H67" s="81"/>
      <c r="I67" s="82"/>
      <c r="J67" s="82"/>
      <c r="K67" s="82"/>
      <c r="L67" s="82"/>
      <c r="M67" s="126"/>
      <c r="N67" s="126"/>
      <c r="O67" s="126"/>
      <c r="P67" s="126"/>
      <c r="Q67" s="126"/>
      <c r="R67" s="82"/>
      <c r="S67" s="82"/>
      <c r="T67" s="82"/>
      <c r="U67" s="82"/>
      <c r="V67" s="82"/>
      <c r="W67" s="82"/>
      <c r="X67" s="82"/>
      <c r="Y67" s="82"/>
      <c r="Z67" s="82"/>
      <c r="AA67" s="83"/>
      <c r="AB67" s="83"/>
      <c r="AC67" s="83"/>
      <c r="AD67" s="83"/>
      <c r="AE67" s="83"/>
      <c r="AF67" s="83"/>
      <c r="AG67" s="83"/>
      <c r="AH67" s="83"/>
      <c r="AI67" s="84"/>
      <c r="AJ67" s="84"/>
      <c r="AK67" s="84"/>
      <c r="AL67" s="84"/>
    </row>
    <row r="68" spans="4:38" x14ac:dyDescent="0.15">
      <c r="D68" s="81"/>
      <c r="E68" s="81"/>
      <c r="F68" s="81"/>
      <c r="G68" s="81"/>
      <c r="H68" s="81"/>
      <c r="I68" s="82"/>
      <c r="J68" s="82"/>
      <c r="K68" s="82"/>
      <c r="L68" s="82"/>
      <c r="M68" s="82"/>
      <c r="N68" s="82"/>
      <c r="O68" s="82"/>
      <c r="P68" s="82"/>
      <c r="Q68" s="82"/>
      <c r="R68" s="82"/>
      <c r="S68" s="82"/>
      <c r="T68" s="82"/>
      <c r="U68" s="82"/>
      <c r="V68" s="82"/>
      <c r="W68" s="82"/>
      <c r="X68" s="82"/>
      <c r="Y68" s="82"/>
      <c r="Z68" s="82"/>
      <c r="AA68" s="83"/>
      <c r="AB68" s="83"/>
      <c r="AC68" s="83"/>
      <c r="AD68" s="83"/>
      <c r="AE68" s="83"/>
      <c r="AF68" s="83"/>
      <c r="AG68" s="83"/>
      <c r="AH68" s="83"/>
      <c r="AI68" s="84"/>
      <c r="AJ68" s="84"/>
      <c r="AK68" s="84"/>
      <c r="AL68" s="84"/>
    </row>
  </sheetData>
  <customSheetViews>
    <customSheetView guid="{9FC95366-401F-495A-8FF7-B7944EFA026A}" showPageBreaks="1" printArea="1" state="hidden" view="pageBreakPreview" topLeftCell="A40">
      <pageMargins left="0.31496062992125984" right="0.31496062992125984" top="0.35433070866141736" bottom="0.35433070866141736" header="0.31496062992125984" footer="0.31496062992125984"/>
      <printOptions horizontalCentered="1"/>
      <pageSetup paperSize="9" scale="78" orientation="portrait" r:id="rId1"/>
    </customSheetView>
  </customSheetViews>
  <mergeCells count="177">
    <mergeCell ref="AN47:AU47"/>
    <mergeCell ref="AF48:AI48"/>
    <mergeCell ref="AB45:AY45"/>
    <mergeCell ref="P46:W46"/>
    <mergeCell ref="AF46:AU46"/>
    <mergeCell ref="AV49:AY49"/>
    <mergeCell ref="AV50:AY50"/>
    <mergeCell ref="AV51:AY51"/>
    <mergeCell ref="AF51:AI51"/>
    <mergeCell ref="AJ51:AM51"/>
    <mergeCell ref="AN51:AQ51"/>
    <mergeCell ref="AR51:AU51"/>
    <mergeCell ref="AJ48:AM48"/>
    <mergeCell ref="AN48:AQ48"/>
    <mergeCell ref="AR48:AU48"/>
    <mergeCell ref="W66:Z66"/>
    <mergeCell ref="AA66:AD66"/>
    <mergeCell ref="AV52:AY52"/>
    <mergeCell ref="AV53:AY53"/>
    <mergeCell ref="AV46:AY48"/>
    <mergeCell ref="T47:W48"/>
    <mergeCell ref="P47:S48"/>
    <mergeCell ref="AE67:AH67"/>
    <mergeCell ref="AI67:AL67"/>
    <mergeCell ref="AE65:AH65"/>
    <mergeCell ref="AI65:AL65"/>
    <mergeCell ref="AE66:AH66"/>
    <mergeCell ref="AA67:AD67"/>
    <mergeCell ref="AF53:AM53"/>
    <mergeCell ref="AN53:AQ53"/>
    <mergeCell ref="AR53:AU53"/>
    <mergeCell ref="AN54:AU54"/>
    <mergeCell ref="AF50:AI50"/>
    <mergeCell ref="AJ50:AM50"/>
    <mergeCell ref="AN50:AQ50"/>
    <mergeCell ref="AR50:AU50"/>
    <mergeCell ref="AR49:AU49"/>
    <mergeCell ref="AB46:AE48"/>
    <mergeCell ref="AF47:AM47"/>
    <mergeCell ref="AE68:AH68"/>
    <mergeCell ref="AI68:AL68"/>
    <mergeCell ref="D67:H67"/>
    <mergeCell ref="I67:L67"/>
    <mergeCell ref="M67:Q67"/>
    <mergeCell ref="R67:V67"/>
    <mergeCell ref="W67:Z67"/>
    <mergeCell ref="AI66:AL66"/>
    <mergeCell ref="D65:H65"/>
    <mergeCell ref="I65:L65"/>
    <mergeCell ref="M65:Q65"/>
    <mergeCell ref="R65:V65"/>
    <mergeCell ref="W65:Z65"/>
    <mergeCell ref="AA65:AD65"/>
    <mergeCell ref="D66:H66"/>
    <mergeCell ref="I66:L66"/>
    <mergeCell ref="M66:Q66"/>
    <mergeCell ref="D68:H68"/>
    <mergeCell ref="I68:L68"/>
    <mergeCell ref="M68:Q68"/>
    <mergeCell ref="R68:V68"/>
    <mergeCell ref="W68:Z68"/>
    <mergeCell ref="AA68:AD68"/>
    <mergeCell ref="R66:V66"/>
    <mergeCell ref="D64:H64"/>
    <mergeCell ref="I64:L64"/>
    <mergeCell ref="M64:Q64"/>
    <mergeCell ref="R64:V64"/>
    <mergeCell ref="W64:Z64"/>
    <mergeCell ref="AA64:AD64"/>
    <mergeCell ref="AE64:AH64"/>
    <mergeCell ref="AI64:AL64"/>
    <mergeCell ref="B60:I60"/>
    <mergeCell ref="J60:P60"/>
    <mergeCell ref="Q60:W60"/>
    <mergeCell ref="X60:AD60"/>
    <mergeCell ref="AE60:AJ60"/>
    <mergeCell ref="D63:H63"/>
    <mergeCell ref="I63:V63"/>
    <mergeCell ref="W63:AL63"/>
    <mergeCell ref="B58:I58"/>
    <mergeCell ref="J58:P58"/>
    <mergeCell ref="Q58:W58"/>
    <mergeCell ref="X58:AD58"/>
    <mergeCell ref="AE58:AJ58"/>
    <mergeCell ref="B59:I59"/>
    <mergeCell ref="J59:P59"/>
    <mergeCell ref="Q59:W59"/>
    <mergeCell ref="X59:AD59"/>
    <mergeCell ref="AE59:AJ59"/>
    <mergeCell ref="B57:I57"/>
    <mergeCell ref="J57:P57"/>
    <mergeCell ref="Q57:W57"/>
    <mergeCell ref="X57:AD57"/>
    <mergeCell ref="AE57:AJ57"/>
    <mergeCell ref="AF52:AI52"/>
    <mergeCell ref="AJ52:AM52"/>
    <mergeCell ref="AN52:AQ52"/>
    <mergeCell ref="AR52:AU52"/>
    <mergeCell ref="B53:K53"/>
    <mergeCell ref="L53:O53"/>
    <mergeCell ref="P53:S53"/>
    <mergeCell ref="T53:W53"/>
    <mergeCell ref="X53:AA53"/>
    <mergeCell ref="AB53:AE53"/>
    <mergeCell ref="C52:I52"/>
    <mergeCell ref="L52:O52"/>
    <mergeCell ref="P52:S52"/>
    <mergeCell ref="T52:W52"/>
    <mergeCell ref="X52:AA52"/>
    <mergeCell ref="AB52:AE52"/>
    <mergeCell ref="C51:I51"/>
    <mergeCell ref="L51:O51"/>
    <mergeCell ref="P51:S51"/>
    <mergeCell ref="T51:W51"/>
    <mergeCell ref="X51:AA51"/>
    <mergeCell ref="AB51:AE51"/>
    <mergeCell ref="AF49:AI49"/>
    <mergeCell ref="AJ49:AM49"/>
    <mergeCell ref="AN49:AQ49"/>
    <mergeCell ref="C50:I50"/>
    <mergeCell ref="L50:O50"/>
    <mergeCell ref="P50:S50"/>
    <mergeCell ref="T50:W50"/>
    <mergeCell ref="X50:AA50"/>
    <mergeCell ref="AB50:AE50"/>
    <mergeCell ref="C49:I49"/>
    <mergeCell ref="L49:O49"/>
    <mergeCell ref="P49:S49"/>
    <mergeCell ref="T49:W49"/>
    <mergeCell ref="X49:AA49"/>
    <mergeCell ref="AB49:AE49"/>
    <mergeCell ref="B45:B48"/>
    <mergeCell ref="C45:I45"/>
    <mergeCell ref="J45:K45"/>
    <mergeCell ref="L45:AA45"/>
    <mergeCell ref="C46:I48"/>
    <mergeCell ref="J46:J48"/>
    <mergeCell ref="K46:K48"/>
    <mergeCell ref="L46:O48"/>
    <mergeCell ref="X46:AA48"/>
    <mergeCell ref="X38:AB38"/>
    <mergeCell ref="AC38:AE38"/>
    <mergeCell ref="AF38:AG38"/>
    <mergeCell ref="AH38:AK39"/>
    <mergeCell ref="H41:AJ41"/>
    <mergeCell ref="B43:AP43"/>
    <mergeCell ref="E35:I35"/>
    <mergeCell ref="J35:W35"/>
    <mergeCell ref="X35:AK35"/>
    <mergeCell ref="E36:I39"/>
    <mergeCell ref="J36:W37"/>
    <mergeCell ref="X36:AK37"/>
    <mergeCell ref="J38:N38"/>
    <mergeCell ref="O38:Q38"/>
    <mergeCell ref="R38:S38"/>
    <mergeCell ref="T38:W39"/>
    <mergeCell ref="E33:I33"/>
    <mergeCell ref="J33:W33"/>
    <mergeCell ref="X33:AK33"/>
    <mergeCell ref="E34:I34"/>
    <mergeCell ref="J34:W34"/>
    <mergeCell ref="X34:AK34"/>
    <mergeCell ref="B19:G19"/>
    <mergeCell ref="J19:W19"/>
    <mergeCell ref="J20:N20"/>
    <mergeCell ref="O20:W20"/>
    <mergeCell ref="J21:N21"/>
    <mergeCell ref="O21:W21"/>
    <mergeCell ref="A3:AQ3"/>
    <mergeCell ref="AJ5:AS5"/>
    <mergeCell ref="B11:AT11"/>
    <mergeCell ref="A13:AL13"/>
    <mergeCell ref="B15:F15"/>
    <mergeCell ref="B17:G17"/>
    <mergeCell ref="J17:AL17"/>
    <mergeCell ref="B23:G23"/>
    <mergeCell ref="B27:G27"/>
  </mergeCells>
  <phoneticPr fontId="2"/>
  <printOptions horizontalCentered="1"/>
  <pageMargins left="0.31496062992125984" right="0.31496062992125984" top="0.35433070866141736" bottom="0.35433070866141736" header="0.31496062992125984" footer="0.31496062992125984"/>
  <pageSetup paperSize="9" scale="78"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65"/>
  <sheetViews>
    <sheetView view="pageBreakPreview" topLeftCell="A29" zoomScale="70" zoomScaleNormal="100" zoomScaleSheetLayoutView="70" workbookViewId="0"/>
  </sheetViews>
  <sheetFormatPr defaultColWidth="9" defaultRowHeight="13.5" x14ac:dyDescent="0.15"/>
  <cols>
    <col min="1" max="1" width="1.125" style="1" customWidth="1"/>
    <col min="2" max="2" width="3.625" style="1" customWidth="1"/>
    <col min="3" max="3" width="4.125" style="1" customWidth="1"/>
    <col min="4" max="4" width="2.375" style="1" customWidth="1"/>
    <col min="5" max="9" width="2.625" style="1" customWidth="1"/>
    <col min="10" max="47" width="2.375" style="1" customWidth="1"/>
    <col min="48" max="16384" width="9" style="1"/>
  </cols>
  <sheetData>
    <row r="1" spans="1:50" ht="14.25" customHeight="1" x14ac:dyDescent="0.15">
      <c r="A1" s="5" t="s">
        <v>78</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row>
    <row r="2" spans="1:50" ht="9" customHeight="1" x14ac:dyDescent="0.15">
      <c r="A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1:50" ht="14.25" customHeight="1" x14ac:dyDescent="0.15">
      <c r="A3" s="5"/>
      <c r="B3" s="1" t="s">
        <v>90</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row>
    <row r="4" spans="1:50" ht="14.25" customHeight="1" x14ac:dyDescent="0.15">
      <c r="A4" s="5"/>
      <c r="B4" s="1" t="s">
        <v>91</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row>
    <row r="5" spans="1:50" ht="14.25" hidden="1" customHeight="1" x14ac:dyDescent="0.15">
      <c r="A5" s="5"/>
      <c r="B5" s="369" t="s">
        <v>94</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c r="AF5" s="369"/>
      <c r="AG5" s="369"/>
      <c r="AH5" s="369"/>
      <c r="AI5" s="369"/>
      <c r="AJ5" s="369"/>
      <c r="AK5" s="369"/>
      <c r="AL5" s="369"/>
      <c r="AM5" s="369"/>
      <c r="AN5" s="369"/>
      <c r="AO5" s="369"/>
      <c r="AP5" s="369"/>
      <c r="AQ5" s="5"/>
    </row>
    <row r="6" spans="1:50" s="4" customFormat="1" ht="5.25" customHeight="1" x14ac:dyDescent="0.15">
      <c r="A6" s="16"/>
      <c r="B6" s="16"/>
      <c r="C6" s="16"/>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6"/>
      <c r="AN6" s="16"/>
      <c r="AO6" s="16"/>
      <c r="AP6" s="16"/>
      <c r="AQ6" s="16"/>
    </row>
    <row r="7" spans="1:50" ht="24.75" customHeight="1" x14ac:dyDescent="0.15">
      <c r="A7" s="5"/>
      <c r="B7" s="203" t="s">
        <v>43</v>
      </c>
      <c r="C7" s="192"/>
      <c r="D7" s="193"/>
      <c r="E7" s="193"/>
      <c r="F7" s="193"/>
      <c r="G7" s="193"/>
      <c r="H7" s="193"/>
      <c r="I7" s="194"/>
      <c r="J7" s="195" t="s">
        <v>24</v>
      </c>
      <c r="K7" s="196"/>
      <c r="L7" s="277" t="s">
        <v>0</v>
      </c>
      <c r="M7" s="197"/>
      <c r="N7" s="197"/>
      <c r="O7" s="197"/>
      <c r="P7" s="197"/>
      <c r="Q7" s="197"/>
      <c r="R7" s="197"/>
      <c r="S7" s="197"/>
      <c r="T7" s="197"/>
      <c r="U7" s="197"/>
      <c r="V7" s="197"/>
      <c r="W7" s="197"/>
      <c r="X7" s="197"/>
      <c r="Y7" s="197"/>
      <c r="Z7" s="197"/>
      <c r="AA7" s="198"/>
      <c r="AB7" s="199" t="s">
        <v>1</v>
      </c>
      <c r="AC7" s="200"/>
      <c r="AD7" s="200"/>
      <c r="AE7" s="200"/>
      <c r="AF7" s="200"/>
      <c r="AG7" s="200"/>
      <c r="AH7" s="200"/>
      <c r="AI7" s="200"/>
      <c r="AJ7" s="200"/>
      <c r="AK7" s="200"/>
      <c r="AL7" s="200"/>
      <c r="AM7" s="200"/>
      <c r="AN7" s="201"/>
      <c r="AO7" s="201"/>
      <c r="AP7" s="201"/>
      <c r="AQ7" s="201"/>
      <c r="AR7" s="201"/>
      <c r="AS7" s="201"/>
      <c r="AT7" s="201"/>
      <c r="AU7" s="202"/>
      <c r="AV7" s="5"/>
    </row>
    <row r="8" spans="1:50" ht="13.5" customHeight="1" x14ac:dyDescent="0.15">
      <c r="A8" s="5"/>
      <c r="B8" s="203"/>
      <c r="C8" s="258" t="s">
        <v>82</v>
      </c>
      <c r="D8" s="259"/>
      <c r="E8" s="259"/>
      <c r="F8" s="259"/>
      <c r="G8" s="259"/>
      <c r="H8" s="259"/>
      <c r="I8" s="260"/>
      <c r="J8" s="264" t="s">
        <v>19</v>
      </c>
      <c r="K8" s="266" t="s">
        <v>20</v>
      </c>
      <c r="L8" s="251" t="s">
        <v>83</v>
      </c>
      <c r="M8" s="268"/>
      <c r="N8" s="268"/>
      <c r="O8" s="269"/>
      <c r="P8" s="251" t="s">
        <v>3</v>
      </c>
      <c r="Q8" s="268"/>
      <c r="R8" s="268"/>
      <c r="S8" s="269"/>
      <c r="T8" s="278" t="s">
        <v>4</v>
      </c>
      <c r="U8" s="278"/>
      <c r="V8" s="278"/>
      <c r="W8" s="279"/>
      <c r="X8" s="282" t="s">
        <v>66</v>
      </c>
      <c r="Y8" s="278"/>
      <c r="Z8" s="278"/>
      <c r="AA8" s="279"/>
      <c r="AB8" s="273" t="s">
        <v>86</v>
      </c>
      <c r="AC8" s="274"/>
      <c r="AD8" s="274"/>
      <c r="AE8" s="274"/>
      <c r="AF8" s="249" t="s">
        <v>23</v>
      </c>
      <c r="AG8" s="249"/>
      <c r="AH8" s="249"/>
      <c r="AI8" s="249"/>
      <c r="AJ8" s="250"/>
      <c r="AK8" s="250"/>
      <c r="AL8" s="250"/>
      <c r="AM8" s="251"/>
      <c r="AN8" s="253" t="s">
        <v>81</v>
      </c>
      <c r="AO8" s="253"/>
      <c r="AP8" s="253"/>
      <c r="AQ8" s="253"/>
      <c r="AR8" s="253"/>
      <c r="AS8" s="253"/>
      <c r="AT8" s="253"/>
      <c r="AU8" s="253"/>
      <c r="AV8" s="34"/>
    </row>
    <row r="9" spans="1:50" ht="34.5" customHeight="1" x14ac:dyDescent="0.15">
      <c r="A9" s="5"/>
      <c r="B9" s="203"/>
      <c r="C9" s="261"/>
      <c r="D9" s="262"/>
      <c r="E9" s="262"/>
      <c r="F9" s="262"/>
      <c r="G9" s="262"/>
      <c r="H9" s="262"/>
      <c r="I9" s="263"/>
      <c r="J9" s="265"/>
      <c r="K9" s="267"/>
      <c r="L9" s="270"/>
      <c r="M9" s="271"/>
      <c r="N9" s="271"/>
      <c r="O9" s="272"/>
      <c r="P9" s="270"/>
      <c r="Q9" s="271"/>
      <c r="R9" s="271"/>
      <c r="S9" s="272"/>
      <c r="T9" s="280"/>
      <c r="U9" s="280"/>
      <c r="V9" s="280"/>
      <c r="W9" s="281"/>
      <c r="X9" s="283"/>
      <c r="Y9" s="284"/>
      <c r="Z9" s="284"/>
      <c r="AA9" s="285"/>
      <c r="AB9" s="275"/>
      <c r="AC9" s="276"/>
      <c r="AD9" s="276"/>
      <c r="AE9" s="276"/>
      <c r="AF9" s="225" t="s">
        <v>84</v>
      </c>
      <c r="AG9" s="370"/>
      <c r="AH9" s="370"/>
      <c r="AI9" s="371"/>
      <c r="AJ9" s="228" t="s">
        <v>85</v>
      </c>
      <c r="AK9" s="228"/>
      <c r="AL9" s="228"/>
      <c r="AM9" s="228"/>
      <c r="AN9" s="225" t="s">
        <v>37</v>
      </c>
      <c r="AO9" s="256"/>
      <c r="AP9" s="256"/>
      <c r="AQ9" s="257"/>
      <c r="AR9" s="225" t="s">
        <v>68</v>
      </c>
      <c r="AS9" s="256"/>
      <c r="AT9" s="256"/>
      <c r="AU9" s="257"/>
      <c r="AV9" s="34"/>
      <c r="AX9" s="2"/>
    </row>
    <row r="10" spans="1:50" ht="39" customHeight="1" x14ac:dyDescent="0.15">
      <c r="A10" s="18"/>
      <c r="B10" s="22" t="s">
        <v>44</v>
      </c>
      <c r="C10" s="169" t="s">
        <v>47</v>
      </c>
      <c r="D10" s="169"/>
      <c r="E10" s="169"/>
      <c r="F10" s="169"/>
      <c r="G10" s="169"/>
      <c r="H10" s="169"/>
      <c r="I10" s="170"/>
      <c r="J10" s="23"/>
      <c r="K10" s="23"/>
      <c r="L10" s="292">
        <v>6000000</v>
      </c>
      <c r="M10" s="292"/>
      <c r="N10" s="292"/>
      <c r="O10" s="292"/>
      <c r="P10" s="293">
        <v>4000000</v>
      </c>
      <c r="Q10" s="294"/>
      <c r="R10" s="294"/>
      <c r="S10" s="295"/>
      <c r="T10" s="296">
        <f>L10-P10</f>
        <v>2000000</v>
      </c>
      <c r="U10" s="297"/>
      <c r="V10" s="297"/>
      <c r="W10" s="298"/>
      <c r="X10" s="286">
        <v>6000000</v>
      </c>
      <c r="Y10" s="287"/>
      <c r="Z10" s="287"/>
      <c r="AA10" s="288"/>
      <c r="AB10" s="292">
        <f>L10*0.3</f>
        <v>1800000</v>
      </c>
      <c r="AC10" s="292"/>
      <c r="AD10" s="292"/>
      <c r="AE10" s="292"/>
      <c r="AF10" s="292">
        <f>AB10</f>
        <v>1800000</v>
      </c>
      <c r="AG10" s="292"/>
      <c r="AH10" s="292"/>
      <c r="AI10" s="292"/>
      <c r="AJ10" s="286" t="s">
        <v>54</v>
      </c>
      <c r="AK10" s="287"/>
      <c r="AL10" s="287"/>
      <c r="AM10" s="288"/>
      <c r="AN10" s="289" t="str">
        <f>IF(J10="","－",AB10-AJ10)</f>
        <v>－</v>
      </c>
      <c r="AO10" s="290"/>
      <c r="AP10" s="290"/>
      <c r="AQ10" s="291"/>
      <c r="AR10" s="286" t="str">
        <f>IF(K10="","－",ROUNDDOWN(T10*0.3,0))</f>
        <v>－</v>
      </c>
      <c r="AS10" s="287"/>
      <c r="AT10" s="287"/>
      <c r="AU10" s="288"/>
      <c r="AV10" s="5"/>
    </row>
    <row r="11" spans="1:50" ht="39" customHeight="1" x14ac:dyDescent="0.15">
      <c r="A11" s="18"/>
      <c r="B11" s="22" t="s">
        <v>45</v>
      </c>
      <c r="C11" s="169" t="s">
        <v>76</v>
      </c>
      <c r="D11" s="169"/>
      <c r="E11" s="169"/>
      <c r="F11" s="169"/>
      <c r="G11" s="169"/>
      <c r="H11" s="169"/>
      <c r="I11" s="170"/>
      <c r="J11" s="23" t="s">
        <v>53</v>
      </c>
      <c r="K11" s="23"/>
      <c r="L11" s="292">
        <v>2000000</v>
      </c>
      <c r="M11" s="292"/>
      <c r="N11" s="292"/>
      <c r="O11" s="292"/>
      <c r="P11" s="293">
        <v>1500000</v>
      </c>
      <c r="Q11" s="294"/>
      <c r="R11" s="294"/>
      <c r="S11" s="295"/>
      <c r="T11" s="296">
        <f>L11-P11</f>
        <v>500000</v>
      </c>
      <c r="U11" s="297"/>
      <c r="V11" s="297"/>
      <c r="W11" s="298"/>
      <c r="X11" s="286">
        <v>2000000</v>
      </c>
      <c r="Y11" s="287"/>
      <c r="Z11" s="287"/>
      <c r="AA11" s="288"/>
      <c r="AB11" s="292">
        <f>L11*0.3</f>
        <v>600000</v>
      </c>
      <c r="AC11" s="292"/>
      <c r="AD11" s="292"/>
      <c r="AE11" s="292"/>
      <c r="AF11" s="286" t="s">
        <v>54</v>
      </c>
      <c r="AG11" s="287"/>
      <c r="AH11" s="287"/>
      <c r="AI11" s="288"/>
      <c r="AJ11" s="364" t="s">
        <v>79</v>
      </c>
      <c r="AK11" s="365"/>
      <c r="AL11" s="365"/>
      <c r="AM11" s="366"/>
      <c r="AN11" s="361">
        <f>AB11-0</f>
        <v>600000</v>
      </c>
      <c r="AO11" s="362"/>
      <c r="AP11" s="362"/>
      <c r="AQ11" s="363"/>
      <c r="AR11" s="364" t="str">
        <f>IF(K11="","－",ROUNDDOWN(T11*0.3,0))</f>
        <v>－</v>
      </c>
      <c r="AS11" s="365"/>
      <c r="AT11" s="365"/>
      <c r="AU11" s="366"/>
      <c r="AV11" s="5"/>
    </row>
    <row r="12" spans="1:50" ht="39" customHeight="1" x14ac:dyDescent="0.15">
      <c r="A12" s="18"/>
      <c r="B12" s="22" t="s">
        <v>45</v>
      </c>
      <c r="C12" s="169" t="s">
        <v>49</v>
      </c>
      <c r="D12" s="169"/>
      <c r="E12" s="169"/>
      <c r="F12" s="169"/>
      <c r="G12" s="169"/>
      <c r="H12" s="169"/>
      <c r="I12" s="170"/>
      <c r="J12" s="23"/>
      <c r="K12" s="23"/>
      <c r="L12" s="292">
        <v>2000000</v>
      </c>
      <c r="M12" s="292"/>
      <c r="N12" s="292"/>
      <c r="O12" s="292"/>
      <c r="P12" s="293">
        <v>800000</v>
      </c>
      <c r="Q12" s="294"/>
      <c r="R12" s="294"/>
      <c r="S12" s="295"/>
      <c r="T12" s="296">
        <f>L12-P12</f>
        <v>1200000</v>
      </c>
      <c r="U12" s="297"/>
      <c r="V12" s="297"/>
      <c r="W12" s="298"/>
      <c r="X12" s="286">
        <v>2000000</v>
      </c>
      <c r="Y12" s="287"/>
      <c r="Z12" s="287"/>
      <c r="AA12" s="288"/>
      <c r="AB12" s="292">
        <f>L12*0.3</f>
        <v>600000</v>
      </c>
      <c r="AC12" s="292"/>
      <c r="AD12" s="292"/>
      <c r="AE12" s="292"/>
      <c r="AF12" s="296">
        <f>AB12</f>
        <v>600000</v>
      </c>
      <c r="AG12" s="297"/>
      <c r="AH12" s="297"/>
      <c r="AI12" s="298"/>
      <c r="AJ12" s="286" t="s">
        <v>54</v>
      </c>
      <c r="AK12" s="287"/>
      <c r="AL12" s="287"/>
      <c r="AM12" s="288"/>
      <c r="AN12" s="289" t="str">
        <f>IF(J12="","－",AB12-AJ12)</f>
        <v>－</v>
      </c>
      <c r="AO12" s="290"/>
      <c r="AP12" s="290"/>
      <c r="AQ12" s="291"/>
      <c r="AR12" s="286" t="str">
        <f>IF(K12="","－",ROUNDDOWN(T12*0.3,0))</f>
        <v>－</v>
      </c>
      <c r="AS12" s="287"/>
      <c r="AT12" s="287"/>
      <c r="AU12" s="288"/>
      <c r="AV12" s="5"/>
    </row>
    <row r="13" spans="1:50" ht="39" customHeight="1" thickBot="1" x14ac:dyDescent="0.2">
      <c r="A13" s="18"/>
      <c r="B13" s="22"/>
      <c r="C13" s="169"/>
      <c r="D13" s="169"/>
      <c r="E13" s="169"/>
      <c r="F13" s="169"/>
      <c r="G13" s="169"/>
      <c r="H13" s="169"/>
      <c r="I13" s="170"/>
      <c r="J13" s="24"/>
      <c r="K13" s="25"/>
      <c r="L13" s="292"/>
      <c r="M13" s="292"/>
      <c r="N13" s="292"/>
      <c r="O13" s="292"/>
      <c r="P13" s="300"/>
      <c r="Q13" s="301"/>
      <c r="R13" s="301"/>
      <c r="S13" s="302"/>
      <c r="T13" s="303"/>
      <c r="U13" s="304"/>
      <c r="V13" s="304"/>
      <c r="W13" s="305"/>
      <c r="X13" s="306"/>
      <c r="Y13" s="307"/>
      <c r="Z13" s="307"/>
      <c r="AA13" s="308"/>
      <c r="AB13" s="303"/>
      <c r="AC13" s="304"/>
      <c r="AD13" s="304"/>
      <c r="AE13" s="305"/>
      <c r="AF13" s="306"/>
      <c r="AG13" s="307"/>
      <c r="AH13" s="307"/>
      <c r="AI13" s="308"/>
      <c r="AJ13" s="309"/>
      <c r="AK13" s="310"/>
      <c r="AL13" s="310"/>
      <c r="AM13" s="311"/>
      <c r="AN13" s="312"/>
      <c r="AO13" s="313"/>
      <c r="AP13" s="313"/>
      <c r="AQ13" s="314"/>
      <c r="AR13" s="306"/>
      <c r="AS13" s="307"/>
      <c r="AT13" s="307"/>
      <c r="AU13" s="308"/>
      <c r="AV13" s="5"/>
    </row>
    <row r="14" spans="1:50" ht="18" customHeight="1" thickTop="1" thickBot="1" x14ac:dyDescent="0.2">
      <c r="A14" s="18"/>
      <c r="B14" s="87" t="s">
        <v>2</v>
      </c>
      <c r="C14" s="88"/>
      <c r="D14" s="88"/>
      <c r="E14" s="88"/>
      <c r="F14" s="88"/>
      <c r="G14" s="88"/>
      <c r="H14" s="88"/>
      <c r="I14" s="88"/>
      <c r="J14" s="88"/>
      <c r="K14" s="89"/>
      <c r="L14" s="324">
        <f>SUM(L10:O13)</f>
        <v>10000000</v>
      </c>
      <c r="M14" s="325"/>
      <c r="N14" s="325"/>
      <c r="O14" s="326"/>
      <c r="P14" s="327">
        <f>SUM(P10:S13)</f>
        <v>6300000</v>
      </c>
      <c r="Q14" s="328"/>
      <c r="R14" s="328"/>
      <c r="S14" s="329"/>
      <c r="T14" s="327">
        <f>SUM(T10:W13)</f>
        <v>3700000</v>
      </c>
      <c r="U14" s="328"/>
      <c r="V14" s="328"/>
      <c r="W14" s="329"/>
      <c r="X14" s="333">
        <f>SUM(X10:AA13)</f>
        <v>10000000</v>
      </c>
      <c r="Y14" s="334"/>
      <c r="Z14" s="334"/>
      <c r="AA14" s="335"/>
      <c r="AB14" s="327">
        <f>SUM(AB10:AE13)</f>
        <v>3000000</v>
      </c>
      <c r="AC14" s="328"/>
      <c r="AD14" s="328"/>
      <c r="AE14" s="329"/>
      <c r="AF14" s="330">
        <f>SUM(AF10:AM13)</f>
        <v>2400000</v>
      </c>
      <c r="AG14" s="331"/>
      <c r="AH14" s="331"/>
      <c r="AI14" s="331"/>
      <c r="AJ14" s="331"/>
      <c r="AK14" s="331"/>
      <c r="AL14" s="331"/>
      <c r="AM14" s="332"/>
      <c r="AN14" s="315">
        <f>SUM(AN10:AQ13)</f>
        <v>600000</v>
      </c>
      <c r="AO14" s="316"/>
      <c r="AP14" s="316"/>
      <c r="AQ14" s="317"/>
      <c r="AR14" s="318">
        <f>SUM(AR10:AU13)</f>
        <v>0</v>
      </c>
      <c r="AS14" s="319"/>
      <c r="AT14" s="319"/>
      <c r="AU14" s="320"/>
      <c r="AV14" s="5"/>
    </row>
    <row r="15" spans="1:50" ht="19.5" customHeight="1" thickBot="1" x14ac:dyDescent="0.2">
      <c r="A15" s="5"/>
      <c r="B15" s="5"/>
      <c r="C15" s="5"/>
      <c r="D15" s="16"/>
      <c r="E15" s="16"/>
      <c r="F15" s="16"/>
      <c r="G15" s="16"/>
      <c r="H15" s="16"/>
      <c r="I15" s="16"/>
      <c r="J15" s="16"/>
      <c r="K15" s="5"/>
      <c r="L15" s="20"/>
      <c r="M15" s="20"/>
      <c r="N15" s="20"/>
      <c r="O15" s="20"/>
      <c r="P15" s="20"/>
      <c r="Q15" s="21"/>
      <c r="R15" s="21"/>
      <c r="S15" s="21"/>
      <c r="T15" s="21"/>
      <c r="U15" s="21"/>
      <c r="V15" s="20"/>
      <c r="W15" s="20"/>
      <c r="X15" s="20"/>
      <c r="Y15" s="20"/>
      <c r="Z15" s="20"/>
      <c r="AA15" s="20"/>
      <c r="AB15" s="20"/>
      <c r="AC15" s="20"/>
      <c r="AD15" s="20"/>
      <c r="AE15" s="20"/>
      <c r="AF15" s="20"/>
      <c r="AG15" s="20"/>
      <c r="AH15" s="20"/>
      <c r="AI15" s="20"/>
      <c r="AJ15" s="20"/>
      <c r="AK15" s="20"/>
      <c r="AL15" s="20"/>
      <c r="AN15" s="321">
        <f>AR14-AN14</f>
        <v>-600000</v>
      </c>
      <c r="AO15" s="322"/>
      <c r="AP15" s="322"/>
      <c r="AQ15" s="322"/>
      <c r="AR15" s="322"/>
      <c r="AS15" s="322"/>
      <c r="AT15" s="322"/>
      <c r="AU15" s="323"/>
    </row>
    <row r="16" spans="1:50" ht="14.25" hidden="1" customHeight="1" x14ac:dyDescent="0.15">
      <c r="A16" s="5"/>
      <c r="B16" s="6" t="s">
        <v>27</v>
      </c>
      <c r="C16" s="6"/>
      <c r="D16" s="6"/>
      <c r="E16" s="6"/>
      <c r="F16" s="6"/>
      <c r="G16" s="6"/>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row>
    <row r="17" spans="1:50" ht="5.25" customHeight="1"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row>
    <row r="18" spans="1:50" ht="16.5" customHeight="1" x14ac:dyDescent="0.15">
      <c r="A18" s="5"/>
      <c r="B18" s="151"/>
      <c r="C18" s="151"/>
      <c r="D18" s="151"/>
      <c r="E18" s="151"/>
      <c r="F18" s="151"/>
      <c r="G18" s="151"/>
      <c r="H18" s="151"/>
      <c r="I18" s="151"/>
      <c r="J18" s="137" t="s">
        <v>21</v>
      </c>
      <c r="K18" s="137"/>
      <c r="L18" s="137"/>
      <c r="M18" s="137"/>
      <c r="N18" s="137"/>
      <c r="O18" s="137"/>
      <c r="P18" s="137"/>
      <c r="Q18" s="152" t="s">
        <v>87</v>
      </c>
      <c r="R18" s="152"/>
      <c r="S18" s="152"/>
      <c r="T18" s="152"/>
      <c r="U18" s="152"/>
      <c r="V18" s="152"/>
      <c r="W18" s="152"/>
      <c r="X18" s="152" t="s">
        <v>42</v>
      </c>
      <c r="Y18" s="152"/>
      <c r="Z18" s="152"/>
      <c r="AA18" s="152"/>
      <c r="AB18" s="152"/>
      <c r="AC18" s="152"/>
      <c r="AD18" s="152"/>
      <c r="AE18" s="154" t="s">
        <v>22</v>
      </c>
      <c r="AF18" s="155"/>
      <c r="AG18" s="155"/>
      <c r="AH18" s="155"/>
      <c r="AI18" s="155"/>
      <c r="AJ18" s="156"/>
      <c r="AK18" s="15"/>
      <c r="AL18" s="15"/>
      <c r="AM18" s="26"/>
      <c r="AN18" s="26"/>
      <c r="AO18" s="26"/>
      <c r="AP18" s="26"/>
      <c r="AQ18" s="15"/>
      <c r="AR18" s="15"/>
      <c r="AS18" s="5"/>
      <c r="AT18" s="5"/>
      <c r="AU18" s="5"/>
      <c r="AV18" s="5"/>
      <c r="AW18" s="5"/>
    </row>
    <row r="19" spans="1:50" ht="16.5" customHeight="1" x14ac:dyDescent="0.15">
      <c r="A19" s="5"/>
      <c r="B19" s="137" t="s">
        <v>0</v>
      </c>
      <c r="C19" s="137"/>
      <c r="D19" s="137"/>
      <c r="E19" s="137"/>
      <c r="F19" s="137"/>
      <c r="G19" s="137"/>
      <c r="H19" s="137"/>
      <c r="I19" s="137"/>
      <c r="J19" s="341">
        <f>L14+X14</f>
        <v>20000000</v>
      </c>
      <c r="K19" s="341"/>
      <c r="L19" s="341"/>
      <c r="M19" s="341"/>
      <c r="N19" s="341"/>
      <c r="O19" s="341"/>
      <c r="P19" s="341"/>
      <c r="Q19" s="342"/>
      <c r="R19" s="342"/>
      <c r="S19" s="342"/>
      <c r="T19" s="342"/>
      <c r="U19" s="342"/>
      <c r="V19" s="342"/>
      <c r="W19" s="342"/>
      <c r="X19" s="342"/>
      <c r="Y19" s="342"/>
      <c r="Z19" s="342"/>
      <c r="AA19" s="342"/>
      <c r="AB19" s="342"/>
      <c r="AC19" s="342"/>
      <c r="AD19" s="342"/>
      <c r="AE19" s="341">
        <f>SUM(J19:AC19)</f>
        <v>20000000</v>
      </c>
      <c r="AF19" s="341"/>
      <c r="AG19" s="341"/>
      <c r="AH19" s="341"/>
      <c r="AI19" s="341"/>
      <c r="AJ19" s="341"/>
      <c r="AK19" s="15"/>
      <c r="AL19" s="15"/>
      <c r="AM19" s="15"/>
      <c r="AN19" s="15"/>
      <c r="AO19" s="15"/>
      <c r="AP19" s="15"/>
      <c r="AQ19" s="15"/>
      <c r="AR19" s="15"/>
      <c r="AS19" s="5"/>
      <c r="AT19" s="5"/>
      <c r="AU19" s="5"/>
      <c r="AV19" s="5"/>
      <c r="AW19" s="5"/>
    </row>
    <row r="20" spans="1:50" ht="16.5" customHeight="1" thickBot="1" x14ac:dyDescent="0.2">
      <c r="A20" s="5"/>
      <c r="B20" s="140" t="s">
        <v>1</v>
      </c>
      <c r="C20" s="140"/>
      <c r="D20" s="140"/>
      <c r="E20" s="140"/>
      <c r="F20" s="140"/>
      <c r="G20" s="140"/>
      <c r="H20" s="140"/>
      <c r="I20" s="140"/>
      <c r="J20" s="343">
        <f>J19*0.3</f>
        <v>6000000</v>
      </c>
      <c r="K20" s="343"/>
      <c r="L20" s="343"/>
      <c r="M20" s="343"/>
      <c r="N20" s="343"/>
      <c r="O20" s="343"/>
      <c r="P20" s="343"/>
      <c r="Q20" s="344">
        <f>AN15</f>
        <v>-600000</v>
      </c>
      <c r="R20" s="345"/>
      <c r="S20" s="345"/>
      <c r="T20" s="345"/>
      <c r="U20" s="345"/>
      <c r="V20" s="345"/>
      <c r="W20" s="346"/>
      <c r="X20" s="344">
        <f>SUMIF(K10:K13,"=○",X10:AA13)*0.3-SUMIF(J10:J13,"=○",X10:AA13)*0.3</f>
        <v>-600000</v>
      </c>
      <c r="Y20" s="345"/>
      <c r="Z20" s="345"/>
      <c r="AA20" s="345"/>
      <c r="AB20" s="345"/>
      <c r="AC20" s="345"/>
      <c r="AD20" s="346"/>
      <c r="AE20" s="343">
        <f>SUM(J20:AC20)</f>
        <v>4800000</v>
      </c>
      <c r="AF20" s="343"/>
      <c r="AG20" s="343"/>
      <c r="AH20" s="343"/>
      <c r="AI20" s="343"/>
      <c r="AJ20" s="343"/>
      <c r="AK20" s="15"/>
      <c r="AL20" s="15"/>
      <c r="AM20" s="15"/>
      <c r="AN20" s="15"/>
      <c r="AO20" s="15"/>
      <c r="AP20" s="15"/>
      <c r="AQ20" s="15"/>
      <c r="AR20" s="15"/>
      <c r="AS20" s="5"/>
      <c r="AT20" s="5"/>
      <c r="AU20" s="5"/>
      <c r="AV20" s="5"/>
      <c r="AW20" s="5"/>
    </row>
    <row r="21" spans="1:50" ht="16.5" customHeight="1" thickTop="1" x14ac:dyDescent="0.15">
      <c r="A21" s="5"/>
      <c r="B21" s="127" t="s">
        <v>2</v>
      </c>
      <c r="C21" s="127"/>
      <c r="D21" s="127"/>
      <c r="E21" s="127"/>
      <c r="F21" s="127"/>
      <c r="G21" s="127"/>
      <c r="H21" s="127"/>
      <c r="I21" s="127"/>
      <c r="J21" s="336">
        <f>J19+J20</f>
        <v>26000000</v>
      </c>
      <c r="K21" s="336"/>
      <c r="L21" s="336"/>
      <c r="M21" s="336"/>
      <c r="N21" s="336"/>
      <c r="O21" s="336"/>
      <c r="P21" s="336"/>
      <c r="Q21" s="337">
        <f>SUM(Q19:V20)</f>
        <v>-600000</v>
      </c>
      <c r="R21" s="337"/>
      <c r="S21" s="337"/>
      <c r="T21" s="337"/>
      <c r="U21" s="337"/>
      <c r="V21" s="337"/>
      <c r="W21" s="337"/>
      <c r="X21" s="338">
        <f>SUM(X19:AC20)</f>
        <v>-600000</v>
      </c>
      <c r="Y21" s="339"/>
      <c r="Z21" s="339"/>
      <c r="AA21" s="339"/>
      <c r="AB21" s="339"/>
      <c r="AC21" s="339"/>
      <c r="AD21" s="340"/>
      <c r="AE21" s="336">
        <f>SUM(AE19:AJ20)</f>
        <v>24800000</v>
      </c>
      <c r="AF21" s="336"/>
      <c r="AG21" s="336"/>
      <c r="AH21" s="336"/>
      <c r="AI21" s="336"/>
      <c r="AJ21" s="336"/>
      <c r="AK21" s="15"/>
      <c r="AL21" s="15"/>
      <c r="AM21" s="15"/>
      <c r="AN21" s="15"/>
      <c r="AO21" s="15"/>
      <c r="AP21" s="15"/>
      <c r="AQ21" s="15"/>
      <c r="AR21" s="15"/>
      <c r="AS21" s="5"/>
      <c r="AT21" s="5"/>
      <c r="AU21" s="5"/>
      <c r="AV21" s="5"/>
      <c r="AW21" s="5"/>
    </row>
    <row r="22" spans="1:50" ht="9.9499999999999993" customHeight="1" x14ac:dyDescent="0.15">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row>
    <row r="23" spans="1:50" ht="14.25" customHeight="1" x14ac:dyDescent="0.15">
      <c r="A23" s="35"/>
      <c r="B23" s="36" t="s">
        <v>89</v>
      </c>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6"/>
      <c r="AS23" s="36"/>
      <c r="AT23" s="36"/>
      <c r="AU23" s="36"/>
    </row>
    <row r="24" spans="1:50" ht="14.25" customHeight="1" x14ac:dyDescent="0.15">
      <c r="A24" s="5"/>
      <c r="B24" s="1" t="s">
        <v>92</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row>
    <row r="25" spans="1:50" ht="14.25" hidden="1" customHeight="1" x14ac:dyDescent="0.15">
      <c r="A25" s="5"/>
      <c r="B25" s="369" t="s">
        <v>94</v>
      </c>
      <c r="C25" s="369"/>
      <c r="D25" s="369"/>
      <c r="E25" s="369"/>
      <c r="F25" s="369"/>
      <c r="G25" s="369"/>
      <c r="H25" s="369"/>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9"/>
      <c r="AL25" s="369"/>
      <c r="AM25" s="369"/>
      <c r="AN25" s="369"/>
      <c r="AO25" s="369"/>
      <c r="AP25" s="369"/>
      <c r="AQ25" s="5"/>
    </row>
    <row r="26" spans="1:50" s="4" customFormat="1" ht="5.25" customHeight="1" x14ac:dyDescent="0.15">
      <c r="A26" s="16"/>
      <c r="B26" s="16"/>
      <c r="C26" s="16"/>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6"/>
      <c r="AN26" s="16"/>
      <c r="AO26" s="16"/>
      <c r="AP26" s="16"/>
      <c r="AQ26" s="16"/>
    </row>
    <row r="27" spans="1:50" ht="24.75" customHeight="1" x14ac:dyDescent="0.15">
      <c r="A27" s="5"/>
      <c r="B27" s="203" t="s">
        <v>43</v>
      </c>
      <c r="C27" s="192"/>
      <c r="D27" s="193"/>
      <c r="E27" s="193"/>
      <c r="F27" s="193"/>
      <c r="G27" s="193"/>
      <c r="H27" s="193"/>
      <c r="I27" s="194"/>
      <c r="J27" s="195" t="s">
        <v>24</v>
      </c>
      <c r="K27" s="196"/>
      <c r="L27" s="277" t="s">
        <v>0</v>
      </c>
      <c r="M27" s="197"/>
      <c r="N27" s="197"/>
      <c r="O27" s="197"/>
      <c r="P27" s="197"/>
      <c r="Q27" s="197"/>
      <c r="R27" s="197"/>
      <c r="S27" s="197"/>
      <c r="T27" s="197"/>
      <c r="U27" s="197"/>
      <c r="V27" s="197"/>
      <c r="W27" s="197"/>
      <c r="X27" s="197"/>
      <c r="Y27" s="197"/>
      <c r="Z27" s="197"/>
      <c r="AA27" s="198"/>
      <c r="AB27" s="199" t="s">
        <v>1</v>
      </c>
      <c r="AC27" s="200"/>
      <c r="AD27" s="200"/>
      <c r="AE27" s="200"/>
      <c r="AF27" s="200"/>
      <c r="AG27" s="200"/>
      <c r="AH27" s="200"/>
      <c r="AI27" s="200"/>
      <c r="AJ27" s="200"/>
      <c r="AK27" s="200"/>
      <c r="AL27" s="200"/>
      <c r="AM27" s="200"/>
      <c r="AN27" s="201"/>
      <c r="AO27" s="201"/>
      <c r="AP27" s="201"/>
      <c r="AQ27" s="201"/>
      <c r="AR27" s="201"/>
      <c r="AS27" s="201"/>
      <c r="AT27" s="201"/>
      <c r="AU27" s="202"/>
      <c r="AV27" s="5"/>
    </row>
    <row r="28" spans="1:50" ht="13.5" customHeight="1" x14ac:dyDescent="0.15">
      <c r="A28" s="5"/>
      <c r="B28" s="203"/>
      <c r="C28" s="258" t="s">
        <v>82</v>
      </c>
      <c r="D28" s="259"/>
      <c r="E28" s="259"/>
      <c r="F28" s="259"/>
      <c r="G28" s="259"/>
      <c r="H28" s="259"/>
      <c r="I28" s="260"/>
      <c r="J28" s="264" t="s">
        <v>19</v>
      </c>
      <c r="K28" s="266" t="s">
        <v>20</v>
      </c>
      <c r="L28" s="251" t="s">
        <v>83</v>
      </c>
      <c r="M28" s="268"/>
      <c r="N28" s="268"/>
      <c r="O28" s="269"/>
      <c r="P28" s="251" t="s">
        <v>3</v>
      </c>
      <c r="Q28" s="268"/>
      <c r="R28" s="268"/>
      <c r="S28" s="269"/>
      <c r="T28" s="278" t="s">
        <v>4</v>
      </c>
      <c r="U28" s="278"/>
      <c r="V28" s="278"/>
      <c r="W28" s="279"/>
      <c r="X28" s="282" t="s">
        <v>66</v>
      </c>
      <c r="Y28" s="278"/>
      <c r="Z28" s="278"/>
      <c r="AA28" s="279"/>
      <c r="AB28" s="273" t="s">
        <v>86</v>
      </c>
      <c r="AC28" s="274"/>
      <c r="AD28" s="274"/>
      <c r="AE28" s="274"/>
      <c r="AF28" s="249" t="s">
        <v>23</v>
      </c>
      <c r="AG28" s="249"/>
      <c r="AH28" s="249"/>
      <c r="AI28" s="249"/>
      <c r="AJ28" s="250"/>
      <c r="AK28" s="250"/>
      <c r="AL28" s="250"/>
      <c r="AM28" s="251"/>
      <c r="AN28" s="253" t="s">
        <v>81</v>
      </c>
      <c r="AO28" s="253"/>
      <c r="AP28" s="253"/>
      <c r="AQ28" s="253"/>
      <c r="AR28" s="253"/>
      <c r="AS28" s="253"/>
      <c r="AT28" s="253"/>
      <c r="AU28" s="253"/>
      <c r="AV28" s="5"/>
    </row>
    <row r="29" spans="1:50" ht="34.5" customHeight="1" x14ac:dyDescent="0.15">
      <c r="A29" s="5"/>
      <c r="B29" s="203"/>
      <c r="C29" s="261"/>
      <c r="D29" s="262"/>
      <c r="E29" s="262"/>
      <c r="F29" s="262"/>
      <c r="G29" s="262"/>
      <c r="H29" s="262"/>
      <c r="I29" s="263"/>
      <c r="J29" s="265"/>
      <c r="K29" s="267"/>
      <c r="L29" s="270"/>
      <c r="M29" s="271"/>
      <c r="N29" s="271"/>
      <c r="O29" s="272"/>
      <c r="P29" s="270"/>
      <c r="Q29" s="271"/>
      <c r="R29" s="271"/>
      <c r="S29" s="272"/>
      <c r="T29" s="280"/>
      <c r="U29" s="280"/>
      <c r="V29" s="280"/>
      <c r="W29" s="281"/>
      <c r="X29" s="283"/>
      <c r="Y29" s="284"/>
      <c r="Z29" s="284"/>
      <c r="AA29" s="285"/>
      <c r="AB29" s="275"/>
      <c r="AC29" s="276"/>
      <c r="AD29" s="276"/>
      <c r="AE29" s="276"/>
      <c r="AF29" s="225" t="s">
        <v>84</v>
      </c>
      <c r="AG29" s="370"/>
      <c r="AH29" s="370"/>
      <c r="AI29" s="371"/>
      <c r="AJ29" s="228" t="s">
        <v>85</v>
      </c>
      <c r="AK29" s="228"/>
      <c r="AL29" s="228"/>
      <c r="AM29" s="228"/>
      <c r="AN29" s="225" t="s">
        <v>37</v>
      </c>
      <c r="AO29" s="256"/>
      <c r="AP29" s="256"/>
      <c r="AQ29" s="257"/>
      <c r="AR29" s="225" t="s">
        <v>68</v>
      </c>
      <c r="AS29" s="256"/>
      <c r="AT29" s="256"/>
      <c r="AU29" s="257"/>
      <c r="AV29" s="5"/>
      <c r="AX29" s="2"/>
    </row>
    <row r="30" spans="1:50" ht="39" customHeight="1" x14ac:dyDescent="0.15">
      <c r="A30" s="18"/>
      <c r="B30" s="22" t="s">
        <v>44</v>
      </c>
      <c r="C30" s="169" t="s">
        <v>47</v>
      </c>
      <c r="D30" s="169"/>
      <c r="E30" s="169"/>
      <c r="F30" s="169"/>
      <c r="G30" s="169"/>
      <c r="H30" s="169"/>
      <c r="I30" s="170"/>
      <c r="J30" s="23"/>
      <c r="K30" s="23"/>
      <c r="L30" s="292">
        <v>6000000</v>
      </c>
      <c r="M30" s="292"/>
      <c r="N30" s="292"/>
      <c r="O30" s="292"/>
      <c r="P30" s="293">
        <v>4000000</v>
      </c>
      <c r="Q30" s="294"/>
      <c r="R30" s="294"/>
      <c r="S30" s="295"/>
      <c r="T30" s="296">
        <f>L30-P30</f>
        <v>2000000</v>
      </c>
      <c r="U30" s="297"/>
      <c r="V30" s="297"/>
      <c r="W30" s="298"/>
      <c r="X30" s="286">
        <v>6000000</v>
      </c>
      <c r="Y30" s="287"/>
      <c r="Z30" s="287"/>
      <c r="AA30" s="288"/>
      <c r="AB30" s="292">
        <f>L30*0.3</f>
        <v>1800000</v>
      </c>
      <c r="AC30" s="292"/>
      <c r="AD30" s="292"/>
      <c r="AE30" s="292"/>
      <c r="AF30" s="292">
        <f>AB30</f>
        <v>1800000</v>
      </c>
      <c r="AG30" s="292"/>
      <c r="AH30" s="292"/>
      <c r="AI30" s="292"/>
      <c r="AJ30" s="286" t="s">
        <v>54</v>
      </c>
      <c r="AK30" s="287"/>
      <c r="AL30" s="287"/>
      <c r="AM30" s="288"/>
      <c r="AN30" s="289" t="str">
        <f>IF(J30="","－",AB30-AJ30)</f>
        <v>－</v>
      </c>
      <c r="AO30" s="290"/>
      <c r="AP30" s="290"/>
      <c r="AQ30" s="291"/>
      <c r="AR30" s="286" t="str">
        <f>IF(K30="","－",ROUNDDOWN(T30*0.3,0))</f>
        <v>－</v>
      </c>
      <c r="AS30" s="287"/>
      <c r="AT30" s="287"/>
      <c r="AU30" s="288"/>
      <c r="AV30" s="5"/>
    </row>
    <row r="31" spans="1:50" ht="39" customHeight="1" x14ac:dyDescent="0.15">
      <c r="A31" s="18"/>
      <c r="B31" s="22" t="s">
        <v>45</v>
      </c>
      <c r="C31" s="169" t="s">
        <v>76</v>
      </c>
      <c r="D31" s="169"/>
      <c r="E31" s="169"/>
      <c r="F31" s="169"/>
      <c r="G31" s="169"/>
      <c r="H31" s="169"/>
      <c r="I31" s="170"/>
      <c r="J31" s="23" t="s">
        <v>53</v>
      </c>
      <c r="K31" s="23"/>
      <c r="L31" s="292">
        <v>2000000</v>
      </c>
      <c r="M31" s="292"/>
      <c r="N31" s="292"/>
      <c r="O31" s="292"/>
      <c r="P31" s="293">
        <v>1500000</v>
      </c>
      <c r="Q31" s="294"/>
      <c r="R31" s="294"/>
      <c r="S31" s="295"/>
      <c r="T31" s="296">
        <f>L31-P31</f>
        <v>500000</v>
      </c>
      <c r="U31" s="297"/>
      <c r="V31" s="297"/>
      <c r="W31" s="298"/>
      <c r="X31" s="286">
        <v>2000000</v>
      </c>
      <c r="Y31" s="287"/>
      <c r="Z31" s="287"/>
      <c r="AA31" s="288"/>
      <c r="AB31" s="292">
        <f>L31*0.3</f>
        <v>600000</v>
      </c>
      <c r="AC31" s="292"/>
      <c r="AD31" s="292"/>
      <c r="AE31" s="292"/>
      <c r="AF31" s="286" t="s">
        <v>54</v>
      </c>
      <c r="AG31" s="287"/>
      <c r="AH31" s="287"/>
      <c r="AI31" s="288"/>
      <c r="AJ31" s="299">
        <f>P31*0.3</f>
        <v>450000</v>
      </c>
      <c r="AK31" s="299"/>
      <c r="AL31" s="299"/>
      <c r="AM31" s="299"/>
      <c r="AN31" s="361">
        <f>IF(J31="","－",AB31-AJ31)</f>
        <v>150000</v>
      </c>
      <c r="AO31" s="362"/>
      <c r="AP31" s="362"/>
      <c r="AQ31" s="363"/>
      <c r="AR31" s="364" t="str">
        <f>IF(K31="","－",ROUNDDOWN(T31*0.3,0))</f>
        <v>－</v>
      </c>
      <c r="AS31" s="365"/>
      <c r="AT31" s="365"/>
      <c r="AU31" s="366"/>
      <c r="AV31" s="5"/>
    </row>
    <row r="32" spans="1:50" ht="39" customHeight="1" x14ac:dyDescent="0.15">
      <c r="A32" s="18"/>
      <c r="B32" s="22" t="s">
        <v>45</v>
      </c>
      <c r="C32" s="169" t="s">
        <v>49</v>
      </c>
      <c r="D32" s="169"/>
      <c r="E32" s="169"/>
      <c r="F32" s="169"/>
      <c r="G32" s="169"/>
      <c r="H32" s="169"/>
      <c r="I32" s="170"/>
      <c r="J32" s="23"/>
      <c r="K32" s="23"/>
      <c r="L32" s="292">
        <v>2000000</v>
      </c>
      <c r="M32" s="292"/>
      <c r="N32" s="292"/>
      <c r="O32" s="292"/>
      <c r="P32" s="293">
        <v>800000</v>
      </c>
      <c r="Q32" s="294"/>
      <c r="R32" s="294"/>
      <c r="S32" s="295"/>
      <c r="T32" s="296">
        <f>L32-P32</f>
        <v>1200000</v>
      </c>
      <c r="U32" s="297"/>
      <c r="V32" s="297"/>
      <c r="W32" s="298"/>
      <c r="X32" s="286">
        <v>2000000</v>
      </c>
      <c r="Y32" s="287"/>
      <c r="Z32" s="287"/>
      <c r="AA32" s="288"/>
      <c r="AB32" s="292">
        <f>L32*0.3</f>
        <v>600000</v>
      </c>
      <c r="AC32" s="292"/>
      <c r="AD32" s="292"/>
      <c r="AE32" s="292"/>
      <c r="AF32" s="296">
        <f>AB32</f>
        <v>600000</v>
      </c>
      <c r="AG32" s="297"/>
      <c r="AH32" s="297"/>
      <c r="AI32" s="298"/>
      <c r="AJ32" s="286" t="s">
        <v>54</v>
      </c>
      <c r="AK32" s="287"/>
      <c r="AL32" s="287"/>
      <c r="AM32" s="288"/>
      <c r="AN32" s="289" t="str">
        <f>IF(J32="","－",AB32-AJ32)</f>
        <v>－</v>
      </c>
      <c r="AO32" s="290"/>
      <c r="AP32" s="290"/>
      <c r="AQ32" s="291"/>
      <c r="AR32" s="286" t="str">
        <f>IF(K32="","－",ROUNDDOWN(T32*0.3,0))</f>
        <v>－</v>
      </c>
      <c r="AS32" s="287"/>
      <c r="AT32" s="287"/>
      <c r="AU32" s="288"/>
      <c r="AV32" s="5"/>
    </row>
    <row r="33" spans="1:49" ht="39" customHeight="1" thickBot="1" x14ac:dyDescent="0.2">
      <c r="A33" s="18"/>
      <c r="B33" s="22"/>
      <c r="C33" s="169"/>
      <c r="D33" s="169"/>
      <c r="E33" s="169"/>
      <c r="F33" s="169"/>
      <c r="G33" s="169"/>
      <c r="H33" s="169"/>
      <c r="I33" s="170"/>
      <c r="J33" s="24"/>
      <c r="K33" s="25"/>
      <c r="L33" s="292"/>
      <c r="M33" s="292"/>
      <c r="N33" s="292"/>
      <c r="O33" s="292"/>
      <c r="P33" s="300"/>
      <c r="Q33" s="301"/>
      <c r="R33" s="301"/>
      <c r="S33" s="302"/>
      <c r="T33" s="303"/>
      <c r="U33" s="304"/>
      <c r="V33" s="304"/>
      <c r="W33" s="305"/>
      <c r="X33" s="306"/>
      <c r="Y33" s="307"/>
      <c r="Z33" s="307"/>
      <c r="AA33" s="308"/>
      <c r="AB33" s="303"/>
      <c r="AC33" s="304"/>
      <c r="AD33" s="304"/>
      <c r="AE33" s="305"/>
      <c r="AF33" s="306"/>
      <c r="AG33" s="307"/>
      <c r="AH33" s="307"/>
      <c r="AI33" s="308"/>
      <c r="AJ33" s="309"/>
      <c r="AK33" s="310"/>
      <c r="AL33" s="310"/>
      <c r="AM33" s="311"/>
      <c r="AN33" s="312"/>
      <c r="AO33" s="313"/>
      <c r="AP33" s="313"/>
      <c r="AQ33" s="314"/>
      <c r="AR33" s="306"/>
      <c r="AS33" s="307"/>
      <c r="AT33" s="307"/>
      <c r="AU33" s="308"/>
      <c r="AV33" s="5"/>
    </row>
    <row r="34" spans="1:49" ht="18" customHeight="1" thickTop="1" thickBot="1" x14ac:dyDescent="0.2">
      <c r="A34" s="18"/>
      <c r="B34" s="87" t="s">
        <v>2</v>
      </c>
      <c r="C34" s="88"/>
      <c r="D34" s="88"/>
      <c r="E34" s="88"/>
      <c r="F34" s="88"/>
      <c r="G34" s="88"/>
      <c r="H34" s="88"/>
      <c r="I34" s="88"/>
      <c r="J34" s="88"/>
      <c r="K34" s="89"/>
      <c r="L34" s="324">
        <f>SUM(L30:O33)</f>
        <v>10000000</v>
      </c>
      <c r="M34" s="325"/>
      <c r="N34" s="325"/>
      <c r="O34" s="326"/>
      <c r="P34" s="327">
        <f>SUM(P30:S33)</f>
        <v>6300000</v>
      </c>
      <c r="Q34" s="328"/>
      <c r="R34" s="328"/>
      <c r="S34" s="329"/>
      <c r="T34" s="327">
        <f>SUM(T30:W33)</f>
        <v>3700000</v>
      </c>
      <c r="U34" s="328"/>
      <c r="V34" s="328"/>
      <c r="W34" s="329"/>
      <c r="X34" s="333">
        <f>SUM(X30:AA33)</f>
        <v>10000000</v>
      </c>
      <c r="Y34" s="334"/>
      <c r="Z34" s="334"/>
      <c r="AA34" s="335"/>
      <c r="AB34" s="327">
        <f>SUM(AB30:AE33)</f>
        <v>3000000</v>
      </c>
      <c r="AC34" s="328"/>
      <c r="AD34" s="328"/>
      <c r="AE34" s="329"/>
      <c r="AF34" s="330">
        <f>SUM(AF30:AM33)</f>
        <v>2850000</v>
      </c>
      <c r="AG34" s="331"/>
      <c r="AH34" s="331"/>
      <c r="AI34" s="331"/>
      <c r="AJ34" s="331"/>
      <c r="AK34" s="331"/>
      <c r="AL34" s="331"/>
      <c r="AM34" s="332"/>
      <c r="AN34" s="315">
        <f>SUM(AN30:AQ33)</f>
        <v>150000</v>
      </c>
      <c r="AO34" s="316"/>
      <c r="AP34" s="316"/>
      <c r="AQ34" s="317"/>
      <c r="AR34" s="318">
        <f>SUM(AR30:AU33)</f>
        <v>0</v>
      </c>
      <c r="AS34" s="319"/>
      <c r="AT34" s="319"/>
      <c r="AU34" s="320"/>
      <c r="AV34" s="5"/>
    </row>
    <row r="35" spans="1:49" ht="19.5" customHeight="1" thickBot="1" x14ac:dyDescent="0.2">
      <c r="A35" s="5"/>
      <c r="B35" s="5"/>
      <c r="C35" s="5"/>
      <c r="D35" s="16"/>
      <c r="E35" s="16"/>
      <c r="F35" s="16"/>
      <c r="G35" s="16"/>
      <c r="H35" s="16"/>
      <c r="I35" s="16"/>
      <c r="J35" s="16"/>
      <c r="K35" s="5"/>
      <c r="L35" s="20"/>
      <c r="M35" s="20"/>
      <c r="N35" s="20"/>
      <c r="O35" s="20"/>
      <c r="P35" s="20"/>
      <c r="Q35" s="21"/>
      <c r="R35" s="21"/>
      <c r="S35" s="21"/>
      <c r="T35" s="21"/>
      <c r="U35" s="21"/>
      <c r="V35" s="20"/>
      <c r="W35" s="20"/>
      <c r="X35" s="20"/>
      <c r="Y35" s="20"/>
      <c r="Z35" s="20"/>
      <c r="AA35" s="20"/>
      <c r="AB35" s="20"/>
      <c r="AC35" s="20"/>
      <c r="AD35" s="20"/>
      <c r="AE35" s="20"/>
      <c r="AF35" s="20"/>
      <c r="AG35" s="20"/>
      <c r="AH35" s="20"/>
      <c r="AI35" s="20"/>
      <c r="AJ35" s="20"/>
      <c r="AK35" s="20"/>
      <c r="AL35" s="20"/>
      <c r="AN35" s="321">
        <f>AR34-AN34</f>
        <v>-150000</v>
      </c>
      <c r="AO35" s="322"/>
      <c r="AP35" s="322"/>
      <c r="AQ35" s="322"/>
      <c r="AR35" s="322"/>
      <c r="AS35" s="322"/>
      <c r="AT35" s="322"/>
      <c r="AU35" s="323"/>
    </row>
    <row r="36" spans="1:49" ht="14.25" hidden="1" customHeight="1" x14ac:dyDescent="0.15">
      <c r="A36" s="5"/>
      <c r="B36" s="33" t="s">
        <v>27</v>
      </c>
      <c r="C36" s="6"/>
      <c r="D36" s="6"/>
      <c r="E36" s="6"/>
      <c r="F36" s="6"/>
      <c r="G36" s="6"/>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row>
    <row r="37" spans="1:49" ht="5.25"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row>
    <row r="38" spans="1:49" ht="16.5" customHeight="1" x14ac:dyDescent="0.15">
      <c r="A38" s="5"/>
      <c r="B38" s="151"/>
      <c r="C38" s="151"/>
      <c r="D38" s="151"/>
      <c r="E38" s="151"/>
      <c r="F38" s="151"/>
      <c r="G38" s="151"/>
      <c r="H38" s="151"/>
      <c r="I38" s="151"/>
      <c r="J38" s="137" t="s">
        <v>21</v>
      </c>
      <c r="K38" s="137"/>
      <c r="L38" s="137"/>
      <c r="M38" s="137"/>
      <c r="N38" s="137"/>
      <c r="O38" s="137"/>
      <c r="P38" s="137"/>
      <c r="Q38" s="152" t="s">
        <v>87</v>
      </c>
      <c r="R38" s="152"/>
      <c r="S38" s="152"/>
      <c r="T38" s="152"/>
      <c r="U38" s="152"/>
      <c r="V38" s="152"/>
      <c r="W38" s="152"/>
      <c r="X38" s="152" t="s">
        <v>42</v>
      </c>
      <c r="Y38" s="152"/>
      <c r="Z38" s="152"/>
      <c r="AA38" s="152"/>
      <c r="AB38" s="152"/>
      <c r="AC38" s="152"/>
      <c r="AD38" s="152"/>
      <c r="AE38" s="154" t="s">
        <v>22</v>
      </c>
      <c r="AF38" s="155"/>
      <c r="AG38" s="155"/>
      <c r="AH38" s="155"/>
      <c r="AI38" s="155"/>
      <c r="AJ38" s="156"/>
      <c r="AK38" s="15"/>
      <c r="AL38" s="15"/>
      <c r="AM38" s="26"/>
      <c r="AN38" s="26"/>
      <c r="AO38" s="26"/>
      <c r="AP38" s="26"/>
      <c r="AQ38" s="15"/>
      <c r="AR38" s="15"/>
      <c r="AS38" s="5"/>
      <c r="AT38" s="5"/>
      <c r="AU38" s="5"/>
      <c r="AV38" s="5"/>
      <c r="AW38" s="5"/>
    </row>
    <row r="39" spans="1:49" ht="16.5" customHeight="1" x14ac:dyDescent="0.15">
      <c r="A39" s="5"/>
      <c r="B39" s="137" t="s">
        <v>0</v>
      </c>
      <c r="C39" s="137"/>
      <c r="D39" s="137"/>
      <c r="E39" s="137"/>
      <c r="F39" s="137"/>
      <c r="G39" s="137"/>
      <c r="H39" s="137"/>
      <c r="I39" s="137"/>
      <c r="J39" s="341">
        <f>L34+X34</f>
        <v>20000000</v>
      </c>
      <c r="K39" s="341"/>
      <c r="L39" s="341"/>
      <c r="M39" s="341"/>
      <c r="N39" s="341"/>
      <c r="O39" s="341"/>
      <c r="P39" s="341"/>
      <c r="Q39" s="342"/>
      <c r="R39" s="342"/>
      <c r="S39" s="342"/>
      <c r="T39" s="342"/>
      <c r="U39" s="342"/>
      <c r="V39" s="342"/>
      <c r="W39" s="342"/>
      <c r="X39" s="342"/>
      <c r="Y39" s="342"/>
      <c r="Z39" s="342"/>
      <c r="AA39" s="342"/>
      <c r="AB39" s="342"/>
      <c r="AC39" s="342"/>
      <c r="AD39" s="342"/>
      <c r="AE39" s="341">
        <f>SUM(J39:AC39)</f>
        <v>20000000</v>
      </c>
      <c r="AF39" s="341"/>
      <c r="AG39" s="341"/>
      <c r="AH39" s="341"/>
      <c r="AI39" s="341"/>
      <c r="AJ39" s="341"/>
      <c r="AK39" s="15"/>
      <c r="AL39" s="15"/>
      <c r="AM39" s="15"/>
      <c r="AN39" s="15"/>
      <c r="AO39" s="15"/>
      <c r="AP39" s="15"/>
      <c r="AQ39" s="15"/>
      <c r="AR39" s="15"/>
      <c r="AS39" s="5"/>
      <c r="AT39" s="5"/>
      <c r="AU39" s="5"/>
      <c r="AV39" s="5"/>
      <c r="AW39" s="5"/>
    </row>
    <row r="40" spans="1:49" ht="16.5" customHeight="1" thickBot="1" x14ac:dyDescent="0.2">
      <c r="A40" s="5"/>
      <c r="B40" s="140" t="s">
        <v>1</v>
      </c>
      <c r="C40" s="140"/>
      <c r="D40" s="140"/>
      <c r="E40" s="140"/>
      <c r="F40" s="140"/>
      <c r="G40" s="140"/>
      <c r="H40" s="140"/>
      <c r="I40" s="140"/>
      <c r="J40" s="343">
        <f>J39*0.3</f>
        <v>6000000</v>
      </c>
      <c r="K40" s="343"/>
      <c r="L40" s="343"/>
      <c r="M40" s="343"/>
      <c r="N40" s="343"/>
      <c r="O40" s="343"/>
      <c r="P40" s="343"/>
      <c r="Q40" s="344">
        <f>AN35</f>
        <v>-150000</v>
      </c>
      <c r="R40" s="345"/>
      <c r="S40" s="345"/>
      <c r="T40" s="345"/>
      <c r="U40" s="345"/>
      <c r="V40" s="345"/>
      <c r="W40" s="346"/>
      <c r="X40" s="344">
        <f>SUMIF(K30:K33,"=○",X30:AA33)*0.3-SUMIF(J30:J33,"=○",X30:AA33)*0.3</f>
        <v>-600000</v>
      </c>
      <c r="Y40" s="345"/>
      <c r="Z40" s="345"/>
      <c r="AA40" s="345"/>
      <c r="AB40" s="345"/>
      <c r="AC40" s="345"/>
      <c r="AD40" s="346"/>
      <c r="AE40" s="343">
        <f>SUM(J40:AC40)</f>
        <v>5250000</v>
      </c>
      <c r="AF40" s="343"/>
      <c r="AG40" s="343"/>
      <c r="AH40" s="343"/>
      <c r="AI40" s="343"/>
      <c r="AJ40" s="343"/>
      <c r="AK40" s="15"/>
      <c r="AL40" s="15"/>
      <c r="AM40" s="15"/>
      <c r="AN40" s="15"/>
      <c r="AO40" s="15"/>
      <c r="AP40" s="15"/>
      <c r="AQ40" s="15"/>
      <c r="AR40" s="15"/>
      <c r="AS40" s="5"/>
      <c r="AT40" s="5"/>
      <c r="AU40" s="5"/>
      <c r="AV40" s="5"/>
      <c r="AW40" s="5"/>
    </row>
    <row r="41" spans="1:49" ht="16.5" customHeight="1" thickTop="1" x14ac:dyDescent="0.15">
      <c r="A41" s="5"/>
      <c r="B41" s="127" t="s">
        <v>2</v>
      </c>
      <c r="C41" s="127"/>
      <c r="D41" s="127"/>
      <c r="E41" s="127"/>
      <c r="F41" s="127"/>
      <c r="G41" s="127"/>
      <c r="H41" s="127"/>
      <c r="I41" s="127"/>
      <c r="J41" s="336">
        <f>J39+J40</f>
        <v>26000000</v>
      </c>
      <c r="K41" s="336"/>
      <c r="L41" s="336"/>
      <c r="M41" s="336"/>
      <c r="N41" s="336"/>
      <c r="O41" s="336"/>
      <c r="P41" s="336"/>
      <c r="Q41" s="337">
        <f>SUM(Q39:V40)</f>
        <v>-150000</v>
      </c>
      <c r="R41" s="337"/>
      <c r="S41" s="337"/>
      <c r="T41" s="337"/>
      <c r="U41" s="337"/>
      <c r="V41" s="337"/>
      <c r="W41" s="337"/>
      <c r="X41" s="338">
        <f>SUM(X39:AC40)</f>
        <v>-600000</v>
      </c>
      <c r="Y41" s="339"/>
      <c r="Z41" s="339"/>
      <c r="AA41" s="339"/>
      <c r="AB41" s="339"/>
      <c r="AC41" s="339"/>
      <c r="AD41" s="340"/>
      <c r="AE41" s="336">
        <f>SUM(AE39:AJ40)</f>
        <v>25250000</v>
      </c>
      <c r="AF41" s="336"/>
      <c r="AG41" s="336"/>
      <c r="AH41" s="336"/>
      <c r="AI41" s="336"/>
      <c r="AJ41" s="336"/>
      <c r="AK41" s="15"/>
      <c r="AL41" s="15"/>
      <c r="AM41" s="15"/>
      <c r="AN41" s="15"/>
      <c r="AO41" s="15"/>
      <c r="AP41" s="15"/>
      <c r="AQ41" s="15"/>
      <c r="AR41" s="15"/>
      <c r="AS41" s="5"/>
      <c r="AT41" s="5"/>
      <c r="AU41" s="5"/>
      <c r="AV41" s="5"/>
      <c r="AW41" s="5"/>
    </row>
    <row r="42" spans="1:49" ht="9.9499999999999993" customHeight="1" x14ac:dyDescent="0.15">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row>
    <row r="43" spans="1:49" ht="14.25" customHeight="1" x14ac:dyDescent="0.15">
      <c r="A43" s="35"/>
      <c r="B43" s="36" t="s">
        <v>88</v>
      </c>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6"/>
      <c r="AS43" s="36"/>
      <c r="AT43" s="36"/>
      <c r="AU43" s="36"/>
    </row>
    <row r="44" spans="1:49" ht="14.25" customHeight="1" x14ac:dyDescent="0.15">
      <c r="A44" s="5"/>
      <c r="B44" s="1" t="s">
        <v>93</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row>
    <row r="45" spans="1:49" ht="14.25" hidden="1" customHeight="1" x14ac:dyDescent="0.15">
      <c r="A45" s="5"/>
      <c r="B45" s="369" t="s">
        <v>94</v>
      </c>
      <c r="C45" s="369"/>
      <c r="D45" s="369"/>
      <c r="E45" s="369"/>
      <c r="F45" s="369"/>
      <c r="G45" s="369"/>
      <c r="H45" s="369"/>
      <c r="I45" s="369"/>
      <c r="J45" s="369"/>
      <c r="K45" s="369"/>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369"/>
      <c r="AI45" s="369"/>
      <c r="AJ45" s="369"/>
      <c r="AK45" s="369"/>
      <c r="AL45" s="369"/>
      <c r="AM45" s="369"/>
      <c r="AN45" s="369"/>
      <c r="AO45" s="369"/>
      <c r="AP45" s="369"/>
      <c r="AQ45" s="5"/>
    </row>
    <row r="46" spans="1:49" s="4" customFormat="1" ht="5.25" customHeight="1" x14ac:dyDescent="0.15">
      <c r="A46" s="16"/>
      <c r="B46" s="16"/>
      <c r="C46" s="16"/>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6"/>
      <c r="AN46" s="16"/>
      <c r="AO46" s="16"/>
      <c r="AP46" s="16"/>
      <c r="AQ46" s="16"/>
    </row>
    <row r="47" spans="1:49" ht="24.75" customHeight="1" x14ac:dyDescent="0.15">
      <c r="A47" s="5"/>
      <c r="B47" s="203" t="s">
        <v>43</v>
      </c>
      <c r="C47" s="192"/>
      <c r="D47" s="193"/>
      <c r="E47" s="193"/>
      <c r="F47" s="193"/>
      <c r="G47" s="193"/>
      <c r="H47" s="193"/>
      <c r="I47" s="194"/>
      <c r="J47" s="195" t="s">
        <v>24</v>
      </c>
      <c r="K47" s="196"/>
      <c r="L47" s="277" t="s">
        <v>0</v>
      </c>
      <c r="M47" s="197"/>
      <c r="N47" s="197"/>
      <c r="O47" s="197"/>
      <c r="P47" s="197"/>
      <c r="Q47" s="197"/>
      <c r="R47" s="197"/>
      <c r="S47" s="197"/>
      <c r="T47" s="197"/>
      <c r="U47" s="197"/>
      <c r="V47" s="197"/>
      <c r="W47" s="197"/>
      <c r="X47" s="197"/>
      <c r="Y47" s="197"/>
      <c r="Z47" s="197"/>
      <c r="AA47" s="198"/>
      <c r="AB47" s="199" t="s">
        <v>1</v>
      </c>
      <c r="AC47" s="200"/>
      <c r="AD47" s="200"/>
      <c r="AE47" s="200"/>
      <c r="AF47" s="200"/>
      <c r="AG47" s="200"/>
      <c r="AH47" s="200"/>
      <c r="AI47" s="200"/>
      <c r="AJ47" s="200"/>
      <c r="AK47" s="200"/>
      <c r="AL47" s="200"/>
      <c r="AM47" s="200"/>
      <c r="AN47" s="201"/>
      <c r="AO47" s="201"/>
      <c r="AP47" s="201"/>
      <c r="AQ47" s="201"/>
      <c r="AR47" s="201"/>
      <c r="AS47" s="201"/>
      <c r="AT47" s="201"/>
      <c r="AU47" s="202"/>
      <c r="AV47" s="5"/>
    </row>
    <row r="48" spans="1:49" ht="13.5" customHeight="1" x14ac:dyDescent="0.15">
      <c r="A48" s="5"/>
      <c r="B48" s="203"/>
      <c r="C48" s="258" t="s">
        <v>82</v>
      </c>
      <c r="D48" s="259"/>
      <c r="E48" s="259"/>
      <c r="F48" s="259"/>
      <c r="G48" s="259"/>
      <c r="H48" s="259"/>
      <c r="I48" s="260"/>
      <c r="J48" s="264" t="s">
        <v>19</v>
      </c>
      <c r="K48" s="266" t="s">
        <v>20</v>
      </c>
      <c r="L48" s="251" t="s">
        <v>83</v>
      </c>
      <c r="M48" s="268"/>
      <c r="N48" s="268"/>
      <c r="O48" s="269"/>
      <c r="P48" s="251" t="s">
        <v>3</v>
      </c>
      <c r="Q48" s="268"/>
      <c r="R48" s="268"/>
      <c r="S48" s="269"/>
      <c r="T48" s="278" t="s">
        <v>4</v>
      </c>
      <c r="U48" s="278"/>
      <c r="V48" s="278"/>
      <c r="W48" s="279"/>
      <c r="X48" s="282" t="s">
        <v>66</v>
      </c>
      <c r="Y48" s="278"/>
      <c r="Z48" s="278"/>
      <c r="AA48" s="279"/>
      <c r="AB48" s="273" t="s">
        <v>86</v>
      </c>
      <c r="AC48" s="274"/>
      <c r="AD48" s="274"/>
      <c r="AE48" s="274"/>
      <c r="AF48" s="249" t="s">
        <v>23</v>
      </c>
      <c r="AG48" s="249"/>
      <c r="AH48" s="249"/>
      <c r="AI48" s="249"/>
      <c r="AJ48" s="250"/>
      <c r="AK48" s="250"/>
      <c r="AL48" s="250"/>
      <c r="AM48" s="251"/>
      <c r="AN48" s="253" t="s">
        <v>81</v>
      </c>
      <c r="AO48" s="253"/>
      <c r="AP48" s="253"/>
      <c r="AQ48" s="253"/>
      <c r="AR48" s="253"/>
      <c r="AS48" s="253"/>
      <c r="AT48" s="253"/>
      <c r="AU48" s="253"/>
      <c r="AV48" s="5"/>
    </row>
    <row r="49" spans="1:50" ht="34.5" customHeight="1" x14ac:dyDescent="0.15">
      <c r="A49" s="5"/>
      <c r="B49" s="203"/>
      <c r="C49" s="261"/>
      <c r="D49" s="262"/>
      <c r="E49" s="262"/>
      <c r="F49" s="262"/>
      <c r="G49" s="262"/>
      <c r="H49" s="262"/>
      <c r="I49" s="263"/>
      <c r="J49" s="265"/>
      <c r="K49" s="267"/>
      <c r="L49" s="270"/>
      <c r="M49" s="271"/>
      <c r="N49" s="271"/>
      <c r="O49" s="272"/>
      <c r="P49" s="270"/>
      <c r="Q49" s="271"/>
      <c r="R49" s="271"/>
      <c r="S49" s="272"/>
      <c r="T49" s="280"/>
      <c r="U49" s="280"/>
      <c r="V49" s="280"/>
      <c r="W49" s="281"/>
      <c r="X49" s="283"/>
      <c r="Y49" s="284"/>
      <c r="Z49" s="284"/>
      <c r="AA49" s="285"/>
      <c r="AB49" s="275"/>
      <c r="AC49" s="276"/>
      <c r="AD49" s="276"/>
      <c r="AE49" s="276"/>
      <c r="AF49" s="225" t="s">
        <v>84</v>
      </c>
      <c r="AG49" s="370"/>
      <c r="AH49" s="370"/>
      <c r="AI49" s="371"/>
      <c r="AJ49" s="228" t="s">
        <v>85</v>
      </c>
      <c r="AK49" s="228"/>
      <c r="AL49" s="228"/>
      <c r="AM49" s="228"/>
      <c r="AN49" s="225" t="s">
        <v>37</v>
      </c>
      <c r="AO49" s="256"/>
      <c r="AP49" s="256"/>
      <c r="AQ49" s="257"/>
      <c r="AR49" s="225" t="s">
        <v>68</v>
      </c>
      <c r="AS49" s="256"/>
      <c r="AT49" s="256"/>
      <c r="AU49" s="257"/>
      <c r="AV49" s="5"/>
      <c r="AX49" s="2"/>
    </row>
    <row r="50" spans="1:50" ht="39" customHeight="1" x14ac:dyDescent="0.15">
      <c r="A50" s="18"/>
      <c r="B50" s="22" t="s">
        <v>44</v>
      </c>
      <c r="C50" s="169" t="s">
        <v>47</v>
      </c>
      <c r="D50" s="169"/>
      <c r="E50" s="169"/>
      <c r="F50" s="169"/>
      <c r="G50" s="169"/>
      <c r="H50" s="169"/>
      <c r="I50" s="170"/>
      <c r="J50" s="23"/>
      <c r="K50" s="23"/>
      <c r="L50" s="292">
        <v>6000000</v>
      </c>
      <c r="M50" s="292"/>
      <c r="N50" s="292"/>
      <c r="O50" s="292"/>
      <c r="P50" s="293">
        <v>4000000</v>
      </c>
      <c r="Q50" s="294"/>
      <c r="R50" s="294"/>
      <c r="S50" s="295"/>
      <c r="T50" s="296">
        <f>L50-P50</f>
        <v>2000000</v>
      </c>
      <c r="U50" s="297"/>
      <c r="V50" s="297"/>
      <c r="W50" s="298"/>
      <c r="X50" s="296">
        <v>6000000</v>
      </c>
      <c r="Y50" s="297"/>
      <c r="Z50" s="297"/>
      <c r="AA50" s="298"/>
      <c r="AB50" s="292">
        <f>L50*0.3</f>
        <v>1800000</v>
      </c>
      <c r="AC50" s="292"/>
      <c r="AD50" s="292"/>
      <c r="AE50" s="292"/>
      <c r="AF50" s="292">
        <f>AB50</f>
        <v>1800000</v>
      </c>
      <c r="AG50" s="292"/>
      <c r="AH50" s="292"/>
      <c r="AI50" s="292"/>
      <c r="AJ50" s="286" t="s">
        <v>54</v>
      </c>
      <c r="AK50" s="287"/>
      <c r="AL50" s="287"/>
      <c r="AM50" s="288"/>
      <c r="AN50" s="289" t="str">
        <f>IF(J50="","－",AB50-AJ50)</f>
        <v>－</v>
      </c>
      <c r="AO50" s="290"/>
      <c r="AP50" s="290"/>
      <c r="AQ50" s="291"/>
      <c r="AR50" s="286" t="str">
        <f>IF(K50="","－",ROUNDDOWN(T50*0.3,0))</f>
        <v>－</v>
      </c>
      <c r="AS50" s="287"/>
      <c r="AT50" s="287"/>
      <c r="AU50" s="288"/>
      <c r="AV50" s="5"/>
    </row>
    <row r="51" spans="1:50" ht="39" customHeight="1" x14ac:dyDescent="0.15">
      <c r="A51" s="18"/>
      <c r="B51" s="22" t="s">
        <v>45</v>
      </c>
      <c r="C51" s="169" t="s">
        <v>80</v>
      </c>
      <c r="D51" s="169"/>
      <c r="E51" s="169"/>
      <c r="F51" s="169"/>
      <c r="G51" s="169"/>
      <c r="H51" s="169"/>
      <c r="I51" s="170"/>
      <c r="J51" s="23"/>
      <c r="K51" s="23" t="s">
        <v>77</v>
      </c>
      <c r="L51" s="292">
        <v>2000000</v>
      </c>
      <c r="M51" s="292"/>
      <c r="N51" s="292"/>
      <c r="O51" s="292"/>
      <c r="P51" s="293">
        <v>1500000</v>
      </c>
      <c r="Q51" s="294"/>
      <c r="R51" s="294"/>
      <c r="S51" s="295"/>
      <c r="T51" s="296">
        <f>L51-P51</f>
        <v>500000</v>
      </c>
      <c r="U51" s="297"/>
      <c r="V51" s="297"/>
      <c r="W51" s="298"/>
      <c r="X51" s="296">
        <v>2000000</v>
      </c>
      <c r="Y51" s="297"/>
      <c r="Z51" s="297"/>
      <c r="AA51" s="298"/>
      <c r="AB51" s="296">
        <v>0</v>
      </c>
      <c r="AC51" s="297"/>
      <c r="AD51" s="297"/>
      <c r="AE51" s="298"/>
      <c r="AF51" s="296">
        <v>0</v>
      </c>
      <c r="AG51" s="297"/>
      <c r="AH51" s="297"/>
      <c r="AI51" s="298"/>
      <c r="AJ51" s="286" t="s">
        <v>54</v>
      </c>
      <c r="AK51" s="287"/>
      <c r="AL51" s="287"/>
      <c r="AM51" s="288"/>
      <c r="AN51" s="289" t="str">
        <f>IF(J51="","－",AB51-AJ51)</f>
        <v>－</v>
      </c>
      <c r="AO51" s="290"/>
      <c r="AP51" s="290"/>
      <c r="AQ51" s="291"/>
      <c r="AR51" s="293">
        <f>IF(K51="","－",ROUNDDOWN(T51*0.3,0))</f>
        <v>150000</v>
      </c>
      <c r="AS51" s="294"/>
      <c r="AT51" s="294"/>
      <c r="AU51" s="295"/>
      <c r="AV51" s="5"/>
    </row>
    <row r="52" spans="1:50" ht="39" customHeight="1" x14ac:dyDescent="0.15">
      <c r="A52" s="18"/>
      <c r="B52" s="22" t="s">
        <v>45</v>
      </c>
      <c r="C52" s="169" t="s">
        <v>49</v>
      </c>
      <c r="D52" s="169"/>
      <c r="E52" s="169"/>
      <c r="F52" s="169"/>
      <c r="G52" s="169"/>
      <c r="H52" s="169"/>
      <c r="I52" s="170"/>
      <c r="J52" s="23"/>
      <c r="K52" s="23"/>
      <c r="L52" s="292">
        <v>2000000</v>
      </c>
      <c r="M52" s="292"/>
      <c r="N52" s="292"/>
      <c r="O52" s="292"/>
      <c r="P52" s="293">
        <v>800000</v>
      </c>
      <c r="Q52" s="294"/>
      <c r="R52" s="294"/>
      <c r="S52" s="295"/>
      <c r="T52" s="296">
        <f>L52-P52</f>
        <v>1200000</v>
      </c>
      <c r="U52" s="297"/>
      <c r="V52" s="297"/>
      <c r="W52" s="298"/>
      <c r="X52" s="296">
        <v>2000000</v>
      </c>
      <c r="Y52" s="297"/>
      <c r="Z52" s="297"/>
      <c r="AA52" s="298"/>
      <c r="AB52" s="292">
        <f>L52*0.3</f>
        <v>600000</v>
      </c>
      <c r="AC52" s="292"/>
      <c r="AD52" s="292"/>
      <c r="AE52" s="292"/>
      <c r="AF52" s="296">
        <f>AB52</f>
        <v>600000</v>
      </c>
      <c r="AG52" s="297"/>
      <c r="AH52" s="297"/>
      <c r="AI52" s="298"/>
      <c r="AJ52" s="286" t="s">
        <v>54</v>
      </c>
      <c r="AK52" s="287"/>
      <c r="AL52" s="287"/>
      <c r="AM52" s="288"/>
      <c r="AN52" s="289" t="str">
        <f>IF(J52="","－",AB52-AJ52)</f>
        <v>－</v>
      </c>
      <c r="AO52" s="290"/>
      <c r="AP52" s="290"/>
      <c r="AQ52" s="291"/>
      <c r="AR52" s="286" t="str">
        <f>IF(K52="","－",ROUNDDOWN(T52*0.3,0))</f>
        <v>－</v>
      </c>
      <c r="AS52" s="287"/>
      <c r="AT52" s="287"/>
      <c r="AU52" s="288"/>
      <c r="AV52" s="5"/>
    </row>
    <row r="53" spans="1:50" ht="39" customHeight="1" thickBot="1" x14ac:dyDescent="0.2">
      <c r="A53" s="18"/>
      <c r="B53" s="22"/>
      <c r="C53" s="169"/>
      <c r="D53" s="169"/>
      <c r="E53" s="169"/>
      <c r="F53" s="169"/>
      <c r="G53" s="169"/>
      <c r="H53" s="169"/>
      <c r="I53" s="170"/>
      <c r="J53" s="24"/>
      <c r="K53" s="25"/>
      <c r="L53" s="292"/>
      <c r="M53" s="292"/>
      <c r="N53" s="292"/>
      <c r="O53" s="292"/>
      <c r="P53" s="300"/>
      <c r="Q53" s="301"/>
      <c r="R53" s="301"/>
      <c r="S53" s="302"/>
      <c r="T53" s="303"/>
      <c r="U53" s="304"/>
      <c r="V53" s="304"/>
      <c r="W53" s="305"/>
      <c r="X53" s="303"/>
      <c r="Y53" s="304"/>
      <c r="Z53" s="304"/>
      <c r="AA53" s="305"/>
      <c r="AB53" s="303"/>
      <c r="AC53" s="304"/>
      <c r="AD53" s="304"/>
      <c r="AE53" s="305"/>
      <c r="AF53" s="306"/>
      <c r="AG53" s="307"/>
      <c r="AH53" s="307"/>
      <c r="AI53" s="308"/>
      <c r="AJ53" s="309"/>
      <c r="AK53" s="310"/>
      <c r="AL53" s="310"/>
      <c r="AM53" s="311"/>
      <c r="AN53" s="312"/>
      <c r="AO53" s="313"/>
      <c r="AP53" s="313"/>
      <c r="AQ53" s="314"/>
      <c r="AR53" s="306"/>
      <c r="AS53" s="307"/>
      <c r="AT53" s="307"/>
      <c r="AU53" s="308"/>
      <c r="AV53" s="5"/>
    </row>
    <row r="54" spans="1:50" ht="18" customHeight="1" thickTop="1" thickBot="1" x14ac:dyDescent="0.2">
      <c r="A54" s="18"/>
      <c r="B54" s="87" t="s">
        <v>2</v>
      </c>
      <c r="C54" s="88"/>
      <c r="D54" s="88"/>
      <c r="E54" s="88"/>
      <c r="F54" s="88"/>
      <c r="G54" s="88"/>
      <c r="H54" s="88"/>
      <c r="I54" s="88"/>
      <c r="J54" s="88"/>
      <c r="K54" s="89"/>
      <c r="L54" s="324">
        <f>SUM(L50:O53)</f>
        <v>10000000</v>
      </c>
      <c r="M54" s="325"/>
      <c r="N54" s="325"/>
      <c r="O54" s="326"/>
      <c r="P54" s="327">
        <f>SUM(P50:S53)</f>
        <v>6300000</v>
      </c>
      <c r="Q54" s="328"/>
      <c r="R54" s="328"/>
      <c r="S54" s="329"/>
      <c r="T54" s="327">
        <f>SUM(T50:W53)</f>
        <v>3700000</v>
      </c>
      <c r="U54" s="328"/>
      <c r="V54" s="328"/>
      <c r="W54" s="329"/>
      <c r="X54" s="330">
        <f>SUM(X50:AA53)</f>
        <v>10000000</v>
      </c>
      <c r="Y54" s="331"/>
      <c r="Z54" s="331"/>
      <c r="AA54" s="332"/>
      <c r="AB54" s="327">
        <f>SUM(AB50:AE53)</f>
        <v>2400000</v>
      </c>
      <c r="AC54" s="328"/>
      <c r="AD54" s="328"/>
      <c r="AE54" s="329"/>
      <c r="AF54" s="330">
        <f>SUM(AF50:AM53)</f>
        <v>2400000</v>
      </c>
      <c r="AG54" s="331"/>
      <c r="AH54" s="331"/>
      <c r="AI54" s="331"/>
      <c r="AJ54" s="331"/>
      <c r="AK54" s="331"/>
      <c r="AL54" s="331"/>
      <c r="AM54" s="332"/>
      <c r="AN54" s="315">
        <f>SUM(AN50:AQ53)</f>
        <v>0</v>
      </c>
      <c r="AO54" s="316"/>
      <c r="AP54" s="316"/>
      <c r="AQ54" s="317"/>
      <c r="AR54" s="318">
        <f>SUM(AR50:AU53)</f>
        <v>150000</v>
      </c>
      <c r="AS54" s="319"/>
      <c r="AT54" s="319"/>
      <c r="AU54" s="320"/>
      <c r="AV54" s="5"/>
    </row>
    <row r="55" spans="1:50" ht="19.5" customHeight="1" thickBot="1" x14ac:dyDescent="0.2">
      <c r="A55" s="5"/>
      <c r="B55" s="5"/>
      <c r="C55" s="5"/>
      <c r="D55" s="16"/>
      <c r="E55" s="16"/>
      <c r="F55" s="16"/>
      <c r="G55" s="16"/>
      <c r="H55" s="16"/>
      <c r="I55" s="16"/>
      <c r="J55" s="16"/>
      <c r="K55" s="5"/>
      <c r="L55" s="20"/>
      <c r="M55" s="20"/>
      <c r="N55" s="20"/>
      <c r="O55" s="20"/>
      <c r="P55" s="20"/>
      <c r="Q55" s="21"/>
      <c r="R55" s="21"/>
      <c r="S55" s="21"/>
      <c r="T55" s="21"/>
      <c r="U55" s="21"/>
      <c r="V55" s="20"/>
      <c r="W55" s="20"/>
      <c r="X55" s="20"/>
      <c r="Y55" s="20"/>
      <c r="Z55" s="20"/>
      <c r="AA55" s="20"/>
      <c r="AB55" s="20"/>
      <c r="AC55" s="20"/>
      <c r="AD55" s="20"/>
      <c r="AE55" s="20"/>
      <c r="AF55" s="20"/>
      <c r="AG55" s="20"/>
      <c r="AH55" s="20"/>
      <c r="AI55" s="20"/>
      <c r="AJ55" s="20"/>
      <c r="AK55" s="20"/>
      <c r="AL55" s="20"/>
      <c r="AN55" s="321">
        <f>AR54-AN54</f>
        <v>150000</v>
      </c>
      <c r="AO55" s="322"/>
      <c r="AP55" s="322"/>
      <c r="AQ55" s="322"/>
      <c r="AR55" s="322"/>
      <c r="AS55" s="322"/>
      <c r="AT55" s="322"/>
      <c r="AU55" s="323"/>
    </row>
    <row r="56" spans="1:50" ht="14.25" hidden="1" customHeight="1" x14ac:dyDescent="0.15">
      <c r="A56" s="5"/>
      <c r="B56" s="33" t="s">
        <v>27</v>
      </c>
      <c r="C56" s="6"/>
      <c r="D56" s="6"/>
      <c r="E56" s="6"/>
      <c r="F56" s="6"/>
      <c r="G56" s="6"/>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row>
    <row r="57" spans="1:50" ht="5.25" customHeight="1"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row>
    <row r="58" spans="1:50" ht="16.5" customHeight="1" x14ac:dyDescent="0.15">
      <c r="A58" s="5"/>
      <c r="B58" s="151"/>
      <c r="C58" s="151"/>
      <c r="D58" s="151"/>
      <c r="E58" s="151"/>
      <c r="F58" s="151"/>
      <c r="G58" s="151"/>
      <c r="H58" s="151"/>
      <c r="I58" s="151"/>
      <c r="J58" s="137" t="s">
        <v>21</v>
      </c>
      <c r="K58" s="137"/>
      <c r="L58" s="137"/>
      <c r="M58" s="137"/>
      <c r="N58" s="137"/>
      <c r="O58" s="137"/>
      <c r="P58" s="137"/>
      <c r="Q58" s="152" t="s">
        <v>87</v>
      </c>
      <c r="R58" s="152"/>
      <c r="S58" s="152"/>
      <c r="T58" s="152"/>
      <c r="U58" s="152"/>
      <c r="V58" s="152"/>
      <c r="W58" s="152"/>
      <c r="X58" s="152" t="s">
        <v>42</v>
      </c>
      <c r="Y58" s="152"/>
      <c r="Z58" s="152"/>
      <c r="AA58" s="152"/>
      <c r="AB58" s="152"/>
      <c r="AC58" s="152"/>
      <c r="AD58" s="152"/>
      <c r="AE58" s="154" t="s">
        <v>22</v>
      </c>
      <c r="AF58" s="155"/>
      <c r="AG58" s="155"/>
      <c r="AH58" s="155"/>
      <c r="AI58" s="155"/>
      <c r="AJ58" s="156"/>
      <c r="AK58" s="15"/>
      <c r="AL58" s="15"/>
      <c r="AM58" s="26"/>
      <c r="AN58" s="26"/>
      <c r="AO58" s="26"/>
      <c r="AP58" s="26"/>
      <c r="AQ58" s="15"/>
      <c r="AR58" s="15"/>
      <c r="AS58" s="5"/>
      <c r="AT58" s="5"/>
      <c r="AU58" s="5"/>
      <c r="AV58" s="5"/>
      <c r="AW58" s="5"/>
    </row>
    <row r="59" spans="1:50" ht="16.5" customHeight="1" x14ac:dyDescent="0.15">
      <c r="A59" s="5"/>
      <c r="B59" s="137" t="s">
        <v>0</v>
      </c>
      <c r="C59" s="137"/>
      <c r="D59" s="137"/>
      <c r="E59" s="137"/>
      <c r="F59" s="137"/>
      <c r="G59" s="137"/>
      <c r="H59" s="137"/>
      <c r="I59" s="137"/>
      <c r="J59" s="341">
        <f>L54+X54</f>
        <v>20000000</v>
      </c>
      <c r="K59" s="341"/>
      <c r="L59" s="341"/>
      <c r="M59" s="341"/>
      <c r="N59" s="341"/>
      <c r="O59" s="341"/>
      <c r="P59" s="341"/>
      <c r="Q59" s="342"/>
      <c r="R59" s="342"/>
      <c r="S59" s="342"/>
      <c r="T59" s="342"/>
      <c r="U59" s="342"/>
      <c r="V59" s="342"/>
      <c r="W59" s="342"/>
      <c r="X59" s="342"/>
      <c r="Y59" s="342"/>
      <c r="Z59" s="342"/>
      <c r="AA59" s="342"/>
      <c r="AB59" s="342"/>
      <c r="AC59" s="342"/>
      <c r="AD59" s="342"/>
      <c r="AE59" s="341">
        <f>SUM(J59:AC59)</f>
        <v>20000000</v>
      </c>
      <c r="AF59" s="341"/>
      <c r="AG59" s="341"/>
      <c r="AH59" s="341"/>
      <c r="AI59" s="341"/>
      <c r="AJ59" s="341"/>
      <c r="AK59" s="15"/>
      <c r="AL59" s="15"/>
      <c r="AM59" s="15"/>
      <c r="AN59" s="15"/>
      <c r="AO59" s="15"/>
      <c r="AP59" s="15"/>
      <c r="AQ59" s="15"/>
      <c r="AR59" s="15"/>
      <c r="AS59" s="5"/>
      <c r="AT59" s="5"/>
      <c r="AU59" s="5"/>
      <c r="AV59" s="5"/>
      <c r="AW59" s="5"/>
    </row>
    <row r="60" spans="1:50" ht="16.5" customHeight="1" thickBot="1" x14ac:dyDescent="0.2">
      <c r="A60" s="5"/>
      <c r="B60" s="140" t="s">
        <v>1</v>
      </c>
      <c r="C60" s="140"/>
      <c r="D60" s="140"/>
      <c r="E60" s="140"/>
      <c r="F60" s="140"/>
      <c r="G60" s="140"/>
      <c r="H60" s="140"/>
      <c r="I60" s="140"/>
      <c r="J60" s="343">
        <v>4800000</v>
      </c>
      <c r="K60" s="343"/>
      <c r="L60" s="343"/>
      <c r="M60" s="343"/>
      <c r="N60" s="343"/>
      <c r="O60" s="343"/>
      <c r="P60" s="343"/>
      <c r="Q60" s="344">
        <f>AN55</f>
        <v>150000</v>
      </c>
      <c r="R60" s="345"/>
      <c r="S60" s="345"/>
      <c r="T60" s="345"/>
      <c r="U60" s="345"/>
      <c r="V60" s="345"/>
      <c r="W60" s="346"/>
      <c r="X60" s="344">
        <f>SUMIF(K50:K53,"=○",X50:AA53)*0.3-SUMIF(J50:J53,"=○",X50:AA53)*0.3</f>
        <v>600000</v>
      </c>
      <c r="Y60" s="345"/>
      <c r="Z60" s="345"/>
      <c r="AA60" s="345"/>
      <c r="AB60" s="345"/>
      <c r="AC60" s="345"/>
      <c r="AD60" s="346"/>
      <c r="AE60" s="343">
        <f>SUM(J60:AC60)</f>
        <v>5550000</v>
      </c>
      <c r="AF60" s="343"/>
      <c r="AG60" s="343"/>
      <c r="AH60" s="343"/>
      <c r="AI60" s="343"/>
      <c r="AJ60" s="343"/>
      <c r="AK60" s="15"/>
      <c r="AL60" s="15"/>
      <c r="AM60" s="15"/>
      <c r="AN60" s="15"/>
      <c r="AO60" s="15"/>
      <c r="AP60" s="15"/>
      <c r="AQ60" s="15"/>
      <c r="AR60" s="15"/>
      <c r="AS60" s="5"/>
      <c r="AT60" s="5"/>
      <c r="AU60" s="5"/>
      <c r="AV60" s="5"/>
      <c r="AW60" s="5"/>
    </row>
    <row r="61" spans="1:50" ht="16.5" customHeight="1" thickTop="1" x14ac:dyDescent="0.15">
      <c r="A61" s="5"/>
      <c r="B61" s="127" t="s">
        <v>2</v>
      </c>
      <c r="C61" s="127"/>
      <c r="D61" s="127"/>
      <c r="E61" s="127"/>
      <c r="F61" s="127"/>
      <c r="G61" s="127"/>
      <c r="H61" s="127"/>
      <c r="I61" s="127"/>
      <c r="J61" s="336">
        <f>J59+J60</f>
        <v>24800000</v>
      </c>
      <c r="K61" s="336"/>
      <c r="L61" s="336"/>
      <c r="M61" s="336"/>
      <c r="N61" s="336"/>
      <c r="O61" s="336"/>
      <c r="P61" s="336"/>
      <c r="Q61" s="337">
        <f>SUM(Q59:V60)</f>
        <v>150000</v>
      </c>
      <c r="R61" s="337"/>
      <c r="S61" s="337"/>
      <c r="T61" s="337"/>
      <c r="U61" s="337"/>
      <c r="V61" s="337"/>
      <c r="W61" s="337"/>
      <c r="X61" s="338">
        <f>SUM(X59:AC60)</f>
        <v>600000</v>
      </c>
      <c r="Y61" s="339"/>
      <c r="Z61" s="339"/>
      <c r="AA61" s="339"/>
      <c r="AB61" s="339"/>
      <c r="AC61" s="339"/>
      <c r="AD61" s="340"/>
      <c r="AE61" s="336">
        <f>SUM(AE59:AJ60)</f>
        <v>25550000</v>
      </c>
      <c r="AF61" s="336"/>
      <c r="AG61" s="336"/>
      <c r="AH61" s="336"/>
      <c r="AI61" s="336"/>
      <c r="AJ61" s="336"/>
      <c r="AK61" s="15"/>
      <c r="AL61" s="15"/>
      <c r="AM61" s="15"/>
      <c r="AN61" s="15"/>
      <c r="AO61" s="15"/>
      <c r="AP61" s="15"/>
      <c r="AQ61" s="15"/>
      <c r="AR61" s="15"/>
      <c r="AS61" s="5"/>
      <c r="AT61" s="5"/>
      <c r="AU61" s="5"/>
      <c r="AV61" s="5"/>
      <c r="AW61" s="5"/>
    </row>
    <row r="62" spans="1:50" x14ac:dyDescent="0.15">
      <c r="D62" s="81"/>
      <c r="E62" s="81"/>
      <c r="F62" s="81"/>
      <c r="G62" s="81"/>
      <c r="H62" s="81"/>
      <c r="I62" s="82"/>
      <c r="J62" s="82"/>
      <c r="K62" s="82"/>
      <c r="L62" s="82"/>
      <c r="M62" s="126"/>
      <c r="N62" s="126"/>
      <c r="O62" s="126"/>
      <c r="P62" s="126"/>
      <c r="Q62" s="126"/>
      <c r="R62" s="82"/>
      <c r="S62" s="82"/>
      <c r="T62" s="82"/>
      <c r="U62" s="82"/>
      <c r="V62" s="82"/>
      <c r="W62" s="82"/>
      <c r="X62" s="82"/>
      <c r="Y62" s="82"/>
      <c r="Z62" s="82"/>
      <c r="AA62" s="83"/>
      <c r="AB62" s="83"/>
      <c r="AC62" s="83"/>
      <c r="AD62" s="83"/>
      <c r="AE62" s="83"/>
      <c r="AF62" s="83"/>
      <c r="AG62" s="83"/>
      <c r="AH62" s="83"/>
      <c r="AI62" s="84"/>
      <c r="AJ62" s="84"/>
      <c r="AK62" s="84"/>
      <c r="AL62" s="84"/>
    </row>
    <row r="63" spans="1:50" x14ac:dyDescent="0.15">
      <c r="D63" s="81"/>
      <c r="E63" s="81"/>
      <c r="F63" s="81"/>
      <c r="G63" s="81"/>
      <c r="H63" s="81"/>
      <c r="I63" s="82"/>
      <c r="J63" s="82"/>
      <c r="K63" s="82"/>
      <c r="L63" s="82"/>
      <c r="M63" s="126"/>
      <c r="N63" s="126"/>
      <c r="O63" s="126"/>
      <c r="P63" s="126"/>
      <c r="Q63" s="126"/>
      <c r="R63" s="82"/>
      <c r="S63" s="82"/>
      <c r="T63" s="82"/>
      <c r="U63" s="82"/>
      <c r="V63" s="82"/>
      <c r="W63" s="82"/>
      <c r="X63" s="82"/>
      <c r="Y63" s="82"/>
      <c r="Z63" s="82"/>
      <c r="AA63" s="83"/>
      <c r="AB63" s="83"/>
      <c r="AC63" s="83"/>
      <c r="AD63" s="83"/>
      <c r="AE63" s="83"/>
      <c r="AF63" s="83"/>
      <c r="AG63" s="83"/>
      <c r="AH63" s="83"/>
      <c r="AI63" s="84"/>
      <c r="AJ63" s="84"/>
      <c r="AK63" s="84"/>
      <c r="AL63" s="84"/>
    </row>
    <row r="64" spans="1:50" x14ac:dyDescent="0.15">
      <c r="D64" s="81"/>
      <c r="E64" s="81"/>
      <c r="F64" s="81"/>
      <c r="G64" s="81"/>
      <c r="H64" s="81"/>
      <c r="I64" s="82"/>
      <c r="J64" s="82"/>
      <c r="K64" s="82"/>
      <c r="L64" s="82"/>
      <c r="M64" s="126"/>
      <c r="N64" s="126"/>
      <c r="O64" s="126"/>
      <c r="P64" s="126"/>
      <c r="Q64" s="126"/>
      <c r="R64" s="82"/>
      <c r="S64" s="82"/>
      <c r="T64" s="82"/>
      <c r="U64" s="82"/>
      <c r="V64" s="82"/>
      <c r="W64" s="82"/>
      <c r="X64" s="82"/>
      <c r="Y64" s="82"/>
      <c r="Z64" s="82"/>
      <c r="AA64" s="83"/>
      <c r="AB64" s="83"/>
      <c r="AC64" s="83"/>
      <c r="AD64" s="83"/>
      <c r="AE64" s="83"/>
      <c r="AF64" s="83"/>
      <c r="AG64" s="83"/>
      <c r="AH64" s="83"/>
      <c r="AI64" s="84"/>
      <c r="AJ64" s="84"/>
      <c r="AK64" s="84"/>
      <c r="AL64" s="84"/>
    </row>
    <row r="65" spans="4:38" x14ac:dyDescent="0.15">
      <c r="D65" s="81"/>
      <c r="E65" s="81"/>
      <c r="F65" s="81"/>
      <c r="G65" s="81"/>
      <c r="H65" s="81"/>
      <c r="I65" s="82"/>
      <c r="J65" s="82"/>
      <c r="K65" s="82"/>
      <c r="L65" s="82"/>
      <c r="M65" s="82"/>
      <c r="N65" s="82"/>
      <c r="O65" s="82"/>
      <c r="P65" s="82"/>
      <c r="Q65" s="82"/>
      <c r="R65" s="82"/>
      <c r="S65" s="82"/>
      <c r="T65" s="82"/>
      <c r="U65" s="82"/>
      <c r="V65" s="82"/>
      <c r="W65" s="82"/>
      <c r="X65" s="82"/>
      <c r="Y65" s="82"/>
      <c r="Z65" s="82"/>
      <c r="AA65" s="83"/>
      <c r="AB65" s="83"/>
      <c r="AC65" s="83"/>
      <c r="AD65" s="83"/>
      <c r="AE65" s="83"/>
      <c r="AF65" s="83"/>
      <c r="AG65" s="83"/>
      <c r="AH65" s="83"/>
      <c r="AI65" s="84"/>
      <c r="AJ65" s="84"/>
      <c r="AK65" s="84"/>
      <c r="AL65" s="84"/>
    </row>
  </sheetData>
  <customSheetViews>
    <customSheetView guid="{9FC95366-401F-495A-8FF7-B7944EFA026A}" scale="70" showPageBreaks="1" printArea="1" hiddenRows="1" state="hidden" view="pageBreakPreview" topLeftCell="A29">
      <pageMargins left="0.31496062992125984" right="0.31496062992125984" top="0.35433070866141736" bottom="0.35433070866141736" header="0.31496062992125984" footer="0.31496062992125984"/>
      <printOptions horizontalCentered="1"/>
      <pageSetup paperSize="9" scale="75" orientation="portrait" r:id="rId1"/>
    </customSheetView>
  </customSheetViews>
  <mergeCells count="305">
    <mergeCell ref="B59:I59"/>
    <mergeCell ref="J59:P59"/>
    <mergeCell ref="Q59:W59"/>
    <mergeCell ref="X59:AD59"/>
    <mergeCell ref="AE59:AJ59"/>
    <mergeCell ref="B60:I60"/>
    <mergeCell ref="J60:P60"/>
    <mergeCell ref="Q60:W60"/>
    <mergeCell ref="X60:AD60"/>
    <mergeCell ref="AE60:AJ60"/>
    <mergeCell ref="AJ52:AM52"/>
    <mergeCell ref="AN52:AQ52"/>
    <mergeCell ref="AR54:AU54"/>
    <mergeCell ref="AN55:AU55"/>
    <mergeCell ref="B58:I58"/>
    <mergeCell ref="J58:P58"/>
    <mergeCell ref="Q58:W58"/>
    <mergeCell ref="X58:AD58"/>
    <mergeCell ref="AE58:AJ58"/>
    <mergeCell ref="AF53:AI53"/>
    <mergeCell ref="AJ53:AM53"/>
    <mergeCell ref="AN53:AQ53"/>
    <mergeCell ref="AR53:AU53"/>
    <mergeCell ref="B54:K54"/>
    <mergeCell ref="L54:O54"/>
    <mergeCell ref="P54:S54"/>
    <mergeCell ref="T54:W54"/>
    <mergeCell ref="X54:AA54"/>
    <mergeCell ref="AB54:AE54"/>
    <mergeCell ref="AF54:AM54"/>
    <mergeCell ref="AN54:AQ54"/>
    <mergeCell ref="C48:I49"/>
    <mergeCell ref="J48:J49"/>
    <mergeCell ref="K48:K49"/>
    <mergeCell ref="L48:O49"/>
    <mergeCell ref="P48:S49"/>
    <mergeCell ref="T48:W49"/>
    <mergeCell ref="AR52:AU52"/>
    <mergeCell ref="C53:I53"/>
    <mergeCell ref="L53:O53"/>
    <mergeCell ref="P53:S53"/>
    <mergeCell ref="T53:W53"/>
    <mergeCell ref="X53:AA53"/>
    <mergeCell ref="AB53:AE53"/>
    <mergeCell ref="AF51:AI51"/>
    <mergeCell ref="AJ51:AM51"/>
    <mergeCell ref="AN51:AQ51"/>
    <mergeCell ref="AR51:AU51"/>
    <mergeCell ref="C52:I52"/>
    <mergeCell ref="L52:O52"/>
    <mergeCell ref="P52:S52"/>
    <mergeCell ref="T52:W52"/>
    <mergeCell ref="X52:AA52"/>
    <mergeCell ref="AB52:AE52"/>
    <mergeCell ref="AF52:AI52"/>
    <mergeCell ref="AR50:AU50"/>
    <mergeCell ref="C51:I51"/>
    <mergeCell ref="L51:O51"/>
    <mergeCell ref="P51:S51"/>
    <mergeCell ref="T51:W51"/>
    <mergeCell ref="X51:AA51"/>
    <mergeCell ref="AB51:AE51"/>
    <mergeCell ref="C50:I50"/>
    <mergeCell ref="L50:O50"/>
    <mergeCell ref="P50:S50"/>
    <mergeCell ref="T50:W50"/>
    <mergeCell ref="X50:AA50"/>
    <mergeCell ref="AB50:AE50"/>
    <mergeCell ref="AF50:AI50"/>
    <mergeCell ref="AJ50:AM50"/>
    <mergeCell ref="AN50:AQ50"/>
    <mergeCell ref="B40:I40"/>
    <mergeCell ref="J40:P40"/>
    <mergeCell ref="Q40:W40"/>
    <mergeCell ref="B45:AP45"/>
    <mergeCell ref="B47:B49"/>
    <mergeCell ref="C47:I47"/>
    <mergeCell ref="J47:K47"/>
    <mergeCell ref="X40:AD40"/>
    <mergeCell ref="AE40:AJ40"/>
    <mergeCell ref="B41:I41"/>
    <mergeCell ref="J41:P41"/>
    <mergeCell ref="Q41:W41"/>
    <mergeCell ref="X41:AD41"/>
    <mergeCell ref="AE41:AJ41"/>
    <mergeCell ref="AB47:AU47"/>
    <mergeCell ref="X48:AA49"/>
    <mergeCell ref="AB48:AE49"/>
    <mergeCell ref="AF48:AM48"/>
    <mergeCell ref="AN48:AU48"/>
    <mergeCell ref="AF49:AI49"/>
    <mergeCell ref="AJ49:AM49"/>
    <mergeCell ref="AN49:AQ49"/>
    <mergeCell ref="AR49:AU49"/>
    <mergeCell ref="L47:AA47"/>
    <mergeCell ref="AN35:AU35"/>
    <mergeCell ref="B38:I38"/>
    <mergeCell ref="J38:P38"/>
    <mergeCell ref="Q38:W38"/>
    <mergeCell ref="X38:AD38"/>
    <mergeCell ref="AE38:AJ38"/>
    <mergeCell ref="B39:I39"/>
    <mergeCell ref="J39:P39"/>
    <mergeCell ref="Q39:W39"/>
    <mergeCell ref="X39:AD39"/>
    <mergeCell ref="AE39:AJ39"/>
    <mergeCell ref="AR33:AU33"/>
    <mergeCell ref="B34:K34"/>
    <mergeCell ref="L34:O34"/>
    <mergeCell ref="P34:S34"/>
    <mergeCell ref="T34:W34"/>
    <mergeCell ref="X34:AA34"/>
    <mergeCell ref="AB34:AE34"/>
    <mergeCell ref="AF34:AM34"/>
    <mergeCell ref="AN34:AQ34"/>
    <mergeCell ref="AR34:AU34"/>
    <mergeCell ref="C33:I33"/>
    <mergeCell ref="L33:O33"/>
    <mergeCell ref="P33:S33"/>
    <mergeCell ref="T33:W33"/>
    <mergeCell ref="X33:AA33"/>
    <mergeCell ref="AB33:AE33"/>
    <mergeCell ref="AF33:AI33"/>
    <mergeCell ref="AJ33:AM33"/>
    <mergeCell ref="AN33:AQ33"/>
    <mergeCell ref="AJ31:AM31"/>
    <mergeCell ref="AN31:AQ31"/>
    <mergeCell ref="AR31:AU31"/>
    <mergeCell ref="C32:I32"/>
    <mergeCell ref="L32:O32"/>
    <mergeCell ref="P32:S32"/>
    <mergeCell ref="T32:W32"/>
    <mergeCell ref="X32:AA32"/>
    <mergeCell ref="AB32:AE32"/>
    <mergeCell ref="AF32:AI32"/>
    <mergeCell ref="AJ32:AM32"/>
    <mergeCell ref="AN32:AQ32"/>
    <mergeCell ref="AR32:AU32"/>
    <mergeCell ref="C31:I31"/>
    <mergeCell ref="L31:O31"/>
    <mergeCell ref="P31:S31"/>
    <mergeCell ref="T31:W31"/>
    <mergeCell ref="X31:AA31"/>
    <mergeCell ref="AB31:AE31"/>
    <mergeCell ref="J27:K27"/>
    <mergeCell ref="L27:AA27"/>
    <mergeCell ref="AB27:AU27"/>
    <mergeCell ref="AF30:AI30"/>
    <mergeCell ref="AJ30:AM30"/>
    <mergeCell ref="AN30:AQ30"/>
    <mergeCell ref="AR30:AU30"/>
    <mergeCell ref="L30:O30"/>
    <mergeCell ref="P30:S30"/>
    <mergeCell ref="T30:W30"/>
    <mergeCell ref="X30:AA30"/>
    <mergeCell ref="AB30:AE30"/>
    <mergeCell ref="T28:W29"/>
    <mergeCell ref="X28:AA29"/>
    <mergeCell ref="AB28:AE29"/>
    <mergeCell ref="AF28:AM28"/>
    <mergeCell ref="AE64:AH64"/>
    <mergeCell ref="AI64:AL64"/>
    <mergeCell ref="AE62:AH62"/>
    <mergeCell ref="AI62:AL62"/>
    <mergeCell ref="D63:H63"/>
    <mergeCell ref="I63:L63"/>
    <mergeCell ref="M63:Q63"/>
    <mergeCell ref="R63:V63"/>
    <mergeCell ref="W63:Z63"/>
    <mergeCell ref="AA63:AD63"/>
    <mergeCell ref="AE63:AH63"/>
    <mergeCell ref="AI63:AL63"/>
    <mergeCell ref="AA62:AD62"/>
    <mergeCell ref="C30:I30"/>
    <mergeCell ref="AF31:AI31"/>
    <mergeCell ref="D65:H65"/>
    <mergeCell ref="I65:L65"/>
    <mergeCell ref="M65:Q65"/>
    <mergeCell ref="R65:V65"/>
    <mergeCell ref="W65:Z65"/>
    <mergeCell ref="AA65:AD65"/>
    <mergeCell ref="AE65:AH65"/>
    <mergeCell ref="AI65:AL65"/>
    <mergeCell ref="D64:H64"/>
    <mergeCell ref="I64:L64"/>
    <mergeCell ref="M64:Q64"/>
    <mergeCell ref="R64:V64"/>
    <mergeCell ref="W64:Z64"/>
    <mergeCell ref="AA64:AD64"/>
    <mergeCell ref="D42:H42"/>
    <mergeCell ref="I42:V42"/>
    <mergeCell ref="W42:AL42"/>
    <mergeCell ref="D62:H62"/>
    <mergeCell ref="I62:L62"/>
    <mergeCell ref="M62:Q62"/>
    <mergeCell ref="R62:V62"/>
    <mergeCell ref="W62:Z62"/>
    <mergeCell ref="B61:I61"/>
    <mergeCell ref="J61:P61"/>
    <mergeCell ref="Q61:W61"/>
    <mergeCell ref="X61:AD61"/>
    <mergeCell ref="AE61:AJ61"/>
    <mergeCell ref="AN14:AQ14"/>
    <mergeCell ref="AR14:AU14"/>
    <mergeCell ref="AN15:AU15"/>
    <mergeCell ref="B18:I18"/>
    <mergeCell ref="J18:P18"/>
    <mergeCell ref="Q18:W18"/>
    <mergeCell ref="X18:AD18"/>
    <mergeCell ref="AE18:AJ18"/>
    <mergeCell ref="B27:B29"/>
    <mergeCell ref="C27:I27"/>
    <mergeCell ref="B19:I19"/>
    <mergeCell ref="J19:P19"/>
    <mergeCell ref="Q19:W19"/>
    <mergeCell ref="X19:AD19"/>
    <mergeCell ref="B21:I21"/>
    <mergeCell ref="J21:P21"/>
    <mergeCell ref="Q21:W21"/>
    <mergeCell ref="X21:AD21"/>
    <mergeCell ref="AE21:AJ21"/>
    <mergeCell ref="C28:I29"/>
    <mergeCell ref="J28:J29"/>
    <mergeCell ref="K28:K29"/>
    <mergeCell ref="L28:O29"/>
    <mergeCell ref="P28:S29"/>
    <mergeCell ref="B14:K14"/>
    <mergeCell ref="L14:O14"/>
    <mergeCell ref="P14:S14"/>
    <mergeCell ref="T14:W14"/>
    <mergeCell ref="B25:AP25"/>
    <mergeCell ref="X14:AA14"/>
    <mergeCell ref="AB14:AE14"/>
    <mergeCell ref="AE19:AJ19"/>
    <mergeCell ref="B20:I20"/>
    <mergeCell ref="J20:P20"/>
    <mergeCell ref="Q20:W20"/>
    <mergeCell ref="X20:AD20"/>
    <mergeCell ref="AE20:AJ20"/>
    <mergeCell ref="AF14:AM14"/>
    <mergeCell ref="AN28:AU28"/>
    <mergeCell ref="AF29:AI29"/>
    <mergeCell ref="AJ29:AM29"/>
    <mergeCell ref="AN29:AQ29"/>
    <mergeCell ref="AR29:AU29"/>
    <mergeCell ref="AR12:AU12"/>
    <mergeCell ref="C13:I13"/>
    <mergeCell ref="L13:O13"/>
    <mergeCell ref="P13:S13"/>
    <mergeCell ref="T13:W13"/>
    <mergeCell ref="X13:AA13"/>
    <mergeCell ref="AB13:AE13"/>
    <mergeCell ref="AF13:AI13"/>
    <mergeCell ref="AJ13:AM13"/>
    <mergeCell ref="AN13:AQ13"/>
    <mergeCell ref="AR13:AU13"/>
    <mergeCell ref="C12:I12"/>
    <mergeCell ref="L12:O12"/>
    <mergeCell ref="P12:S12"/>
    <mergeCell ref="T12:W12"/>
    <mergeCell ref="X12:AA12"/>
    <mergeCell ref="AB12:AE12"/>
    <mergeCell ref="AF12:AI12"/>
    <mergeCell ref="AJ12:AM12"/>
    <mergeCell ref="AN12:AQ12"/>
    <mergeCell ref="AF10:AI10"/>
    <mergeCell ref="AJ10:AM10"/>
    <mergeCell ref="AN10:AQ10"/>
    <mergeCell ref="AR10:AU10"/>
    <mergeCell ref="C11:I11"/>
    <mergeCell ref="L11:O11"/>
    <mergeCell ref="P11:S11"/>
    <mergeCell ref="T11:W11"/>
    <mergeCell ref="X11:AA11"/>
    <mergeCell ref="AB11:AE11"/>
    <mergeCell ref="C10:I10"/>
    <mergeCell ref="L10:O10"/>
    <mergeCell ref="P10:S10"/>
    <mergeCell ref="T10:W10"/>
    <mergeCell ref="X10:AA10"/>
    <mergeCell ref="AB10:AE10"/>
    <mergeCell ref="AF11:AI11"/>
    <mergeCell ref="AJ11:AM11"/>
    <mergeCell ref="AN11:AQ11"/>
    <mergeCell ref="AR11:AU11"/>
    <mergeCell ref="B5:AP5"/>
    <mergeCell ref="B7:B9"/>
    <mergeCell ref="C7:I7"/>
    <mergeCell ref="J7:K7"/>
    <mergeCell ref="L7:AA7"/>
    <mergeCell ref="AB7:AU7"/>
    <mergeCell ref="C8:I9"/>
    <mergeCell ref="J8:J9"/>
    <mergeCell ref="K8:K9"/>
    <mergeCell ref="L8:O9"/>
    <mergeCell ref="P8:S9"/>
    <mergeCell ref="T8:W9"/>
    <mergeCell ref="X8:AA9"/>
    <mergeCell ref="AB8:AE9"/>
    <mergeCell ref="AF8:AM8"/>
    <mergeCell ref="AN8:AU8"/>
    <mergeCell ref="AF9:AI9"/>
    <mergeCell ref="AJ9:AM9"/>
    <mergeCell ref="AN9:AQ9"/>
    <mergeCell ref="AR9:AU9"/>
  </mergeCells>
  <phoneticPr fontId="22"/>
  <printOptions horizontalCentered="1"/>
  <pageMargins left="0.31496062992125984" right="0.31496062992125984" top="0.35433070866141736" bottom="0.35433070866141736" header="0.31496062992125984" footer="0.31496062992125984"/>
  <pageSetup paperSize="9" scale="75" orientation="portrait" r:id="rId2"/>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67"/>
  <sheetViews>
    <sheetView tabSelected="1" zoomScale="80" zoomScaleNormal="80" zoomScaleSheetLayoutView="80" zoomScalePageLayoutView="90" workbookViewId="0">
      <selection activeCell="I18" sqref="I18"/>
    </sheetView>
  </sheetViews>
  <sheetFormatPr defaultColWidth="9" defaultRowHeight="13.5" customHeight="1" x14ac:dyDescent="0.15"/>
  <cols>
    <col min="1" max="1" width="1.875" style="38" customWidth="1"/>
    <col min="2" max="2" width="3.625" style="38" customWidth="1"/>
    <col min="3" max="3" width="15" style="38" customWidth="1"/>
    <col min="4" max="5" width="2.375" style="38" customWidth="1"/>
    <col min="6" max="15" width="9.375" style="38" customWidth="1"/>
    <col min="16" max="16" width="1.875" style="38" customWidth="1"/>
    <col min="17" max="16384" width="9" style="38"/>
  </cols>
  <sheetData>
    <row r="1" spans="2:15" ht="13.5" customHeight="1" x14ac:dyDescent="0.15">
      <c r="B1" s="38" t="s">
        <v>129</v>
      </c>
    </row>
    <row r="2" spans="2:15" ht="13.5" customHeight="1" x14ac:dyDescent="0.15">
      <c r="B2" s="386" t="s">
        <v>153</v>
      </c>
      <c r="C2" s="386"/>
      <c r="D2" s="386"/>
      <c r="E2" s="386"/>
      <c r="F2" s="386"/>
      <c r="G2" s="386"/>
      <c r="H2" s="386"/>
      <c r="I2" s="386"/>
      <c r="J2" s="386"/>
      <c r="K2" s="386"/>
      <c r="L2" s="386"/>
      <c r="M2" s="386"/>
      <c r="N2" s="386"/>
      <c r="O2" s="386"/>
    </row>
    <row r="4" spans="2:15" ht="13.5" customHeight="1" x14ac:dyDescent="0.15">
      <c r="L4" s="401" t="s">
        <v>151</v>
      </c>
      <c r="M4" s="401"/>
      <c r="N4" s="401"/>
      <c r="O4" s="401"/>
    </row>
    <row r="5" spans="2:15" ht="13.5" customHeight="1" x14ac:dyDescent="0.15">
      <c r="B5" s="38" t="s">
        <v>26</v>
      </c>
      <c r="K5" s="39"/>
      <c r="L5" s="39"/>
      <c r="M5" s="39"/>
      <c r="N5" s="39"/>
      <c r="O5" s="39"/>
    </row>
    <row r="6" spans="2:15" ht="13.5" customHeight="1" x14ac:dyDescent="0.15">
      <c r="I6" s="40"/>
      <c r="J6" s="40"/>
      <c r="K6" s="41"/>
      <c r="L6" s="42"/>
      <c r="M6" s="42"/>
    </row>
    <row r="7" spans="2:15" ht="13.5" customHeight="1" x14ac:dyDescent="0.15">
      <c r="I7" s="40"/>
      <c r="J7" s="40"/>
      <c r="K7" s="42"/>
      <c r="L7" s="42"/>
      <c r="N7" s="73" t="s">
        <v>110</v>
      </c>
      <c r="O7" s="76"/>
    </row>
    <row r="8" spans="2:15" ht="13.5" customHeight="1" x14ac:dyDescent="0.15">
      <c r="B8" s="374" t="s">
        <v>120</v>
      </c>
      <c r="C8" s="374"/>
      <c r="D8" s="374"/>
      <c r="E8" s="374"/>
      <c r="F8" s="374"/>
      <c r="G8" s="377"/>
      <c r="H8" s="378"/>
      <c r="I8" s="378"/>
      <c r="J8" s="378"/>
      <c r="K8" s="378"/>
      <c r="L8" s="378"/>
      <c r="M8" s="378"/>
      <c r="N8" s="378"/>
      <c r="O8" s="379"/>
    </row>
    <row r="9" spans="2:15" ht="13.5" customHeight="1" x14ac:dyDescent="0.15">
      <c r="B9" s="374" t="s">
        <v>121</v>
      </c>
      <c r="C9" s="374"/>
      <c r="D9" s="374"/>
      <c r="E9" s="382" t="s">
        <v>122</v>
      </c>
      <c r="F9" s="383"/>
      <c r="G9" s="377"/>
      <c r="H9" s="378"/>
      <c r="I9" s="378"/>
      <c r="J9" s="378"/>
      <c r="K9" s="378"/>
      <c r="L9" s="378"/>
      <c r="M9" s="378"/>
      <c r="N9" s="378"/>
      <c r="O9" s="379"/>
    </row>
    <row r="10" spans="2:15" ht="13.5" customHeight="1" x14ac:dyDescent="0.15">
      <c r="B10" s="374"/>
      <c r="C10" s="374"/>
      <c r="D10" s="374"/>
      <c r="E10" s="382" t="s">
        <v>123</v>
      </c>
      <c r="F10" s="383"/>
      <c r="G10" s="377"/>
      <c r="H10" s="378"/>
      <c r="I10" s="378"/>
      <c r="J10" s="378"/>
      <c r="K10" s="378"/>
      <c r="L10" s="378"/>
      <c r="M10" s="378"/>
      <c r="N10" s="378"/>
      <c r="O10" s="379"/>
    </row>
    <row r="11" spans="2:15" ht="27" customHeight="1" x14ac:dyDescent="0.15">
      <c r="B11" s="374"/>
      <c r="C11" s="374"/>
      <c r="D11" s="374"/>
      <c r="E11" s="382" t="s">
        <v>112</v>
      </c>
      <c r="F11" s="383"/>
      <c r="G11" s="377"/>
      <c r="H11" s="378"/>
      <c r="I11" s="378"/>
      <c r="J11" s="378"/>
      <c r="K11" s="378"/>
      <c r="L11" s="378"/>
      <c r="M11" s="378"/>
      <c r="N11" s="378"/>
      <c r="O11" s="379"/>
    </row>
    <row r="12" spans="2:15" ht="13.5" customHeight="1" x14ac:dyDescent="0.15">
      <c r="I12" s="40"/>
      <c r="J12" s="40"/>
      <c r="K12" s="42"/>
      <c r="L12" s="42"/>
      <c r="O12" s="41"/>
    </row>
    <row r="13" spans="2:15" ht="13.5" customHeight="1" x14ac:dyDescent="0.15">
      <c r="B13" s="381" t="s">
        <v>154</v>
      </c>
      <c r="C13" s="381"/>
      <c r="D13" s="381"/>
      <c r="E13" s="381"/>
      <c r="F13" s="381"/>
      <c r="G13" s="381"/>
      <c r="H13" s="381"/>
      <c r="I13" s="381"/>
      <c r="J13" s="381"/>
      <c r="K13" s="381"/>
      <c r="L13" s="381"/>
      <c r="M13" s="381"/>
      <c r="N13" s="381"/>
      <c r="O13" s="381"/>
    </row>
    <row r="15" spans="2:15" ht="13.5" customHeight="1" x14ac:dyDescent="0.15">
      <c r="B15" s="51" t="s">
        <v>106</v>
      </c>
      <c r="C15" s="51"/>
      <c r="F15" s="376" t="s">
        <v>119</v>
      </c>
      <c r="G15" s="376"/>
      <c r="H15" s="376"/>
      <c r="I15" s="376"/>
      <c r="J15" s="376"/>
      <c r="L15" s="38" t="s">
        <v>124</v>
      </c>
      <c r="N15" s="374"/>
      <c r="O15" s="374"/>
    </row>
    <row r="17" spans="2:17" ht="27" customHeight="1" x14ac:dyDescent="0.15">
      <c r="B17" s="51" t="s">
        <v>107</v>
      </c>
      <c r="C17" s="51"/>
      <c r="F17" s="380"/>
      <c r="G17" s="380"/>
      <c r="H17" s="380"/>
      <c r="I17" s="380"/>
      <c r="J17" s="380"/>
      <c r="K17" s="380"/>
      <c r="L17" s="380"/>
      <c r="M17" s="380"/>
      <c r="N17" s="380"/>
      <c r="O17" s="380"/>
    </row>
    <row r="19" spans="2:17" ht="13.5" customHeight="1" x14ac:dyDescent="0.15">
      <c r="B19" s="38" t="s">
        <v>130</v>
      </c>
      <c r="F19" s="384" t="s">
        <v>152</v>
      </c>
      <c r="G19" s="384"/>
      <c r="H19" s="384"/>
      <c r="K19" s="38" t="s">
        <v>131</v>
      </c>
      <c r="M19" s="73"/>
      <c r="N19" s="374"/>
      <c r="O19" s="374"/>
    </row>
    <row r="20" spans="2:17" ht="13.5" customHeight="1" x14ac:dyDescent="0.15">
      <c r="F20" s="68"/>
      <c r="G20" s="68"/>
      <c r="H20" s="68"/>
    </row>
    <row r="21" spans="2:17" ht="13.5" customHeight="1" x14ac:dyDescent="0.15">
      <c r="B21" s="51" t="s">
        <v>132</v>
      </c>
      <c r="N21" s="67" t="s">
        <v>115</v>
      </c>
    </row>
    <row r="22" spans="2:17" ht="13.5" customHeight="1" x14ac:dyDescent="0.15">
      <c r="F22" s="374"/>
      <c r="G22" s="374"/>
      <c r="H22" s="374"/>
      <c r="I22" s="374" t="s">
        <v>116</v>
      </c>
      <c r="J22" s="374"/>
      <c r="K22" s="374" t="s">
        <v>117</v>
      </c>
      <c r="L22" s="374"/>
      <c r="M22" s="374" t="s">
        <v>108</v>
      </c>
      <c r="N22" s="374"/>
    </row>
    <row r="23" spans="2:17" ht="13.5" customHeight="1" x14ac:dyDescent="0.15">
      <c r="F23" s="374" t="s">
        <v>118</v>
      </c>
      <c r="G23" s="374"/>
      <c r="H23" s="374"/>
      <c r="I23" s="374"/>
      <c r="J23" s="374"/>
      <c r="K23" s="385"/>
      <c r="L23" s="385"/>
      <c r="M23" s="402">
        <f>I23+K23</f>
        <v>0</v>
      </c>
      <c r="N23" s="402"/>
    </row>
    <row r="25" spans="2:17" ht="13.5" customHeight="1" x14ac:dyDescent="0.15">
      <c r="B25" s="51" t="s">
        <v>133</v>
      </c>
      <c r="C25" s="51"/>
      <c r="E25" s="43"/>
      <c r="F25" s="38" t="s">
        <v>109</v>
      </c>
    </row>
    <row r="27" spans="2:17" ht="13.5" customHeight="1" x14ac:dyDescent="0.15">
      <c r="E27" s="43"/>
      <c r="F27" s="38" t="s">
        <v>12</v>
      </c>
    </row>
    <row r="28" spans="2:17" ht="13.5" customHeight="1" x14ac:dyDescent="0.15">
      <c r="G28" s="43"/>
    </row>
    <row r="29" spans="2:17" ht="13.5" customHeight="1" x14ac:dyDescent="0.15">
      <c r="B29" s="38" t="s">
        <v>134</v>
      </c>
      <c r="E29" s="43"/>
      <c r="F29" s="38" t="s">
        <v>14</v>
      </c>
    </row>
    <row r="30" spans="2:17" ht="13.5" customHeight="1" x14ac:dyDescent="0.15">
      <c r="G30" s="74"/>
      <c r="H30" s="74"/>
      <c r="I30" s="74"/>
      <c r="J30" s="74"/>
      <c r="K30" s="74"/>
      <c r="L30" s="74"/>
      <c r="M30" s="74"/>
      <c r="P30" s="74"/>
      <c r="Q30" s="72"/>
    </row>
    <row r="31" spans="2:17" ht="13.5" customHeight="1" x14ac:dyDescent="0.15">
      <c r="E31" s="43"/>
      <c r="F31" s="38" t="s">
        <v>15</v>
      </c>
    </row>
    <row r="32" spans="2:17" s="44" customFormat="1" ht="13.5" customHeight="1" x14ac:dyDescent="0.15">
      <c r="F32" s="391"/>
      <c r="G32" s="391"/>
      <c r="H32" s="398" t="s">
        <v>113</v>
      </c>
      <c r="I32" s="398"/>
      <c r="J32" s="398"/>
      <c r="K32" s="398"/>
      <c r="L32" s="398" t="s">
        <v>114</v>
      </c>
      <c r="M32" s="398"/>
      <c r="N32" s="398"/>
      <c r="O32" s="398"/>
    </row>
    <row r="33" spans="1:15" ht="13.5" customHeight="1" x14ac:dyDescent="0.15">
      <c r="F33" s="374" t="s">
        <v>112</v>
      </c>
      <c r="G33" s="374"/>
      <c r="H33" s="398"/>
      <c r="I33" s="398"/>
      <c r="J33" s="398"/>
      <c r="K33" s="398"/>
      <c r="L33" s="398"/>
      <c r="M33" s="398"/>
      <c r="N33" s="398"/>
      <c r="O33" s="398"/>
    </row>
    <row r="34" spans="1:15" ht="13.5" customHeight="1" x14ac:dyDescent="0.15">
      <c r="F34" s="374" t="s">
        <v>111</v>
      </c>
      <c r="G34" s="374"/>
      <c r="H34" s="399"/>
      <c r="I34" s="399"/>
      <c r="J34" s="399"/>
      <c r="K34" s="399"/>
      <c r="L34" s="399"/>
      <c r="M34" s="399"/>
      <c r="N34" s="399"/>
      <c r="O34" s="399"/>
    </row>
    <row r="35" spans="1:15" ht="26.25" customHeight="1" x14ac:dyDescent="0.15">
      <c r="F35" s="373" t="s">
        <v>126</v>
      </c>
      <c r="G35" s="374"/>
      <c r="H35" s="375"/>
      <c r="I35" s="375"/>
      <c r="J35" s="375"/>
      <c r="K35" s="375"/>
      <c r="L35" s="375"/>
      <c r="M35" s="375"/>
      <c r="N35" s="375"/>
      <c r="O35" s="375"/>
    </row>
    <row r="36" spans="1:15" ht="13.5" customHeight="1" x14ac:dyDescent="0.15">
      <c r="F36" s="374"/>
      <c r="G36" s="374"/>
      <c r="H36" s="73" t="s">
        <v>110</v>
      </c>
      <c r="I36" s="374"/>
      <c r="J36" s="374"/>
      <c r="K36" s="374"/>
      <c r="L36" s="73" t="s">
        <v>110</v>
      </c>
      <c r="M36" s="374"/>
      <c r="N36" s="374"/>
      <c r="O36" s="374"/>
    </row>
    <row r="37" spans="1:15" ht="26.25" customHeight="1" x14ac:dyDescent="0.15">
      <c r="F37" s="373" t="s">
        <v>127</v>
      </c>
      <c r="G37" s="374"/>
      <c r="H37" s="375"/>
      <c r="I37" s="375"/>
      <c r="J37" s="375"/>
      <c r="K37" s="375"/>
      <c r="L37" s="375"/>
      <c r="M37" s="375"/>
      <c r="N37" s="375"/>
      <c r="O37" s="375"/>
    </row>
    <row r="38" spans="1:15" ht="13.5" customHeight="1" x14ac:dyDescent="0.15">
      <c r="F38" s="374"/>
      <c r="G38" s="374"/>
      <c r="H38" s="73" t="s">
        <v>110</v>
      </c>
      <c r="I38" s="374"/>
      <c r="J38" s="374"/>
      <c r="K38" s="374"/>
      <c r="L38" s="73" t="s">
        <v>110</v>
      </c>
      <c r="M38" s="374"/>
      <c r="N38" s="374"/>
      <c r="O38" s="374"/>
    </row>
    <row r="40" spans="1:15" ht="13.5" customHeight="1" x14ac:dyDescent="0.15">
      <c r="E40" s="43"/>
      <c r="F40" s="38" t="s">
        <v>18</v>
      </c>
      <c r="G40" s="376"/>
      <c r="H40" s="376"/>
      <c r="I40" s="376"/>
      <c r="J40" s="376"/>
      <c r="K40" s="376"/>
      <c r="L40" s="376"/>
      <c r="M40" s="376"/>
      <c r="N40" s="376"/>
      <c r="O40" s="376"/>
    </row>
    <row r="42" spans="1:15" ht="13.5" customHeight="1" x14ac:dyDescent="0.15">
      <c r="B42" s="51" t="s">
        <v>135</v>
      </c>
      <c r="C42" s="51"/>
      <c r="D42" s="51"/>
      <c r="E42" s="51"/>
      <c r="F42" s="51"/>
      <c r="G42" s="51"/>
    </row>
    <row r="43" spans="1:15" s="44" customFormat="1" ht="13.5" customHeight="1" x14ac:dyDescent="0.15">
      <c r="F43" s="45"/>
      <c r="G43" s="45"/>
      <c r="H43" s="45"/>
      <c r="I43" s="45"/>
      <c r="J43" s="45"/>
      <c r="K43" s="45"/>
      <c r="L43" s="45"/>
      <c r="O43" s="66" t="s">
        <v>115</v>
      </c>
    </row>
    <row r="44" spans="1:15" ht="30" customHeight="1" x14ac:dyDescent="0.15">
      <c r="B44" s="400" t="s">
        <v>138</v>
      </c>
      <c r="C44" s="388" t="s">
        <v>139</v>
      </c>
      <c r="D44" s="426" t="s">
        <v>24</v>
      </c>
      <c r="E44" s="427"/>
      <c r="F44" s="414" t="s">
        <v>0</v>
      </c>
      <c r="G44" s="415"/>
      <c r="H44" s="415"/>
      <c r="I44" s="416"/>
      <c r="J44" s="403" t="s">
        <v>125</v>
      </c>
      <c r="K44" s="413"/>
      <c r="L44" s="413"/>
      <c r="M44" s="413"/>
      <c r="N44" s="413"/>
      <c r="O44" s="404"/>
    </row>
    <row r="45" spans="1:15" ht="13.5" customHeight="1" x14ac:dyDescent="0.15">
      <c r="B45" s="400"/>
      <c r="C45" s="389"/>
      <c r="D45" s="372" t="s">
        <v>19</v>
      </c>
      <c r="E45" s="372" t="s">
        <v>137</v>
      </c>
      <c r="F45" s="388" t="s">
        <v>83</v>
      </c>
      <c r="G45" s="413"/>
      <c r="H45" s="404"/>
      <c r="I45" s="392" t="s">
        <v>95</v>
      </c>
      <c r="J45" s="395" t="s">
        <v>141</v>
      </c>
      <c r="K45" s="417"/>
      <c r="L45" s="417"/>
      <c r="M45" s="417"/>
      <c r="N45" s="417"/>
      <c r="O45" s="418" t="s">
        <v>146</v>
      </c>
    </row>
    <row r="46" spans="1:15" ht="13.5" customHeight="1" x14ac:dyDescent="0.15">
      <c r="B46" s="400"/>
      <c r="C46" s="389"/>
      <c r="D46" s="372"/>
      <c r="E46" s="372"/>
      <c r="F46" s="389"/>
      <c r="G46" s="392" t="s">
        <v>140</v>
      </c>
      <c r="H46" s="405" t="s">
        <v>4</v>
      </c>
      <c r="I46" s="393"/>
      <c r="J46" s="396"/>
      <c r="K46" s="403" t="s">
        <v>144</v>
      </c>
      <c r="L46" s="404"/>
      <c r="M46" s="418" t="s">
        <v>145</v>
      </c>
      <c r="N46" s="403"/>
      <c r="O46" s="418"/>
    </row>
    <row r="47" spans="1:15" ht="48.75" customHeight="1" x14ac:dyDescent="0.15">
      <c r="B47" s="400"/>
      <c r="C47" s="390"/>
      <c r="D47" s="372"/>
      <c r="E47" s="372"/>
      <c r="F47" s="390"/>
      <c r="G47" s="394"/>
      <c r="H47" s="406"/>
      <c r="I47" s="394"/>
      <c r="J47" s="397"/>
      <c r="K47" s="79" t="s">
        <v>142</v>
      </c>
      <c r="L47" s="70" t="s">
        <v>143</v>
      </c>
      <c r="M47" s="75" t="s">
        <v>147</v>
      </c>
      <c r="N47" s="71" t="s">
        <v>150</v>
      </c>
      <c r="O47" s="418"/>
    </row>
    <row r="48" spans="1:15" ht="22.5" customHeight="1" x14ac:dyDescent="0.15">
      <c r="A48" s="46"/>
      <c r="B48" s="52" t="s">
        <v>104</v>
      </c>
      <c r="C48" s="53"/>
      <c r="D48" s="77"/>
      <c r="E48" s="77"/>
      <c r="F48" s="54"/>
      <c r="G48" s="55"/>
      <c r="H48" s="78">
        <f>F48-G48</f>
        <v>0</v>
      </c>
      <c r="I48" s="63"/>
      <c r="J48" s="56"/>
      <c r="K48" s="56"/>
      <c r="L48" s="57"/>
      <c r="M48" s="56"/>
      <c r="N48" s="56"/>
      <c r="O48" s="56"/>
    </row>
    <row r="49" spans="1:16" ht="22.5" customHeight="1" x14ac:dyDescent="0.15">
      <c r="A49" s="46"/>
      <c r="B49" s="52" t="s">
        <v>105</v>
      </c>
      <c r="C49" s="53"/>
      <c r="D49" s="77"/>
      <c r="E49" s="77"/>
      <c r="F49" s="54"/>
      <c r="G49" s="55"/>
      <c r="H49" s="78">
        <f t="shared" ref="H49:H57" si="0">F49-G49</f>
        <v>0</v>
      </c>
      <c r="I49" s="63"/>
      <c r="J49" s="56"/>
      <c r="K49" s="56"/>
      <c r="L49" s="56"/>
      <c r="M49" s="56"/>
      <c r="N49" s="57"/>
      <c r="O49" s="57"/>
    </row>
    <row r="50" spans="1:16" ht="22.5" customHeight="1" x14ac:dyDescent="0.15">
      <c r="A50" s="46"/>
      <c r="B50" s="52" t="s">
        <v>105</v>
      </c>
      <c r="C50" s="53"/>
      <c r="D50" s="77"/>
      <c r="E50" s="77"/>
      <c r="F50" s="54"/>
      <c r="G50" s="55"/>
      <c r="H50" s="78">
        <f t="shared" si="0"/>
        <v>0</v>
      </c>
      <c r="I50" s="63"/>
      <c r="J50" s="56"/>
      <c r="K50" s="56"/>
      <c r="L50" s="56"/>
      <c r="M50" s="56"/>
      <c r="N50" s="57"/>
      <c r="O50" s="57"/>
    </row>
    <row r="51" spans="1:16" ht="22.5" customHeight="1" x14ac:dyDescent="0.15">
      <c r="A51" s="46"/>
      <c r="B51" s="52" t="s">
        <v>105</v>
      </c>
      <c r="C51" s="53"/>
      <c r="D51" s="77"/>
      <c r="E51" s="77"/>
      <c r="F51" s="54"/>
      <c r="G51" s="55"/>
      <c r="H51" s="78">
        <f t="shared" si="0"/>
        <v>0</v>
      </c>
      <c r="I51" s="63"/>
      <c r="J51" s="56"/>
      <c r="K51" s="56"/>
      <c r="L51" s="56"/>
      <c r="M51" s="56"/>
      <c r="N51" s="57"/>
      <c r="O51" s="57"/>
    </row>
    <row r="52" spans="1:16" ht="22.5" customHeight="1" x14ac:dyDescent="0.15">
      <c r="A52" s="46"/>
      <c r="B52" s="52" t="s">
        <v>105</v>
      </c>
      <c r="C52" s="53"/>
      <c r="D52" s="77"/>
      <c r="E52" s="77"/>
      <c r="F52" s="54"/>
      <c r="G52" s="55"/>
      <c r="H52" s="78">
        <f t="shared" si="0"/>
        <v>0</v>
      </c>
      <c r="I52" s="63"/>
      <c r="J52" s="56"/>
      <c r="K52" s="56"/>
      <c r="L52" s="56"/>
      <c r="M52" s="56"/>
      <c r="N52" s="57"/>
      <c r="O52" s="57"/>
    </row>
    <row r="53" spans="1:16" ht="22.5" customHeight="1" x14ac:dyDescent="0.15">
      <c r="A53" s="46"/>
      <c r="B53" s="52" t="s">
        <v>105</v>
      </c>
      <c r="C53" s="53"/>
      <c r="D53" s="77"/>
      <c r="E53" s="77"/>
      <c r="F53" s="54"/>
      <c r="G53" s="55"/>
      <c r="H53" s="78">
        <f t="shared" si="0"/>
        <v>0</v>
      </c>
      <c r="I53" s="63"/>
      <c r="J53" s="56"/>
      <c r="K53" s="56"/>
      <c r="L53" s="56"/>
      <c r="M53" s="56"/>
      <c r="N53" s="57"/>
      <c r="O53" s="57"/>
    </row>
    <row r="54" spans="1:16" ht="22.5" customHeight="1" x14ac:dyDescent="0.15">
      <c r="A54" s="46"/>
      <c r="B54" s="52" t="s">
        <v>105</v>
      </c>
      <c r="C54" s="53"/>
      <c r="D54" s="77"/>
      <c r="E54" s="77"/>
      <c r="F54" s="54"/>
      <c r="G54" s="55"/>
      <c r="H54" s="78">
        <f t="shared" si="0"/>
        <v>0</v>
      </c>
      <c r="I54" s="63"/>
      <c r="J54" s="56"/>
      <c r="K54" s="56"/>
      <c r="L54" s="56"/>
      <c r="M54" s="56"/>
      <c r="N54" s="57"/>
      <c r="O54" s="57"/>
    </row>
    <row r="55" spans="1:16" ht="22.5" customHeight="1" x14ac:dyDescent="0.15">
      <c r="A55" s="46"/>
      <c r="B55" s="52" t="s">
        <v>105</v>
      </c>
      <c r="C55" s="53"/>
      <c r="D55" s="77"/>
      <c r="E55" s="77"/>
      <c r="F55" s="54"/>
      <c r="G55" s="55"/>
      <c r="H55" s="78">
        <f t="shared" si="0"/>
        <v>0</v>
      </c>
      <c r="I55" s="63"/>
      <c r="J55" s="56"/>
      <c r="K55" s="56"/>
      <c r="L55" s="56"/>
      <c r="M55" s="56"/>
      <c r="N55" s="57"/>
      <c r="O55" s="57"/>
    </row>
    <row r="56" spans="1:16" ht="22.5" customHeight="1" x14ac:dyDescent="0.15">
      <c r="A56" s="46"/>
      <c r="B56" s="52" t="s">
        <v>105</v>
      </c>
      <c r="C56" s="53"/>
      <c r="D56" s="77"/>
      <c r="E56" s="77"/>
      <c r="F56" s="54"/>
      <c r="G56" s="55"/>
      <c r="H56" s="78">
        <f t="shared" si="0"/>
        <v>0</v>
      </c>
      <c r="I56" s="63"/>
      <c r="J56" s="56"/>
      <c r="K56" s="56"/>
      <c r="L56" s="56"/>
      <c r="M56" s="56"/>
      <c r="N56" s="56"/>
      <c r="O56" s="56"/>
    </row>
    <row r="57" spans="1:16" ht="22.5" customHeight="1" thickBot="1" x14ac:dyDescent="0.2">
      <c r="A57" s="46"/>
      <c r="B57" s="52" t="s">
        <v>105</v>
      </c>
      <c r="C57" s="53"/>
      <c r="D57" s="65"/>
      <c r="E57" s="65"/>
      <c r="F57" s="54"/>
      <c r="G57" s="58"/>
      <c r="H57" s="59">
        <f t="shared" si="0"/>
        <v>0</v>
      </c>
      <c r="I57" s="64"/>
      <c r="J57" s="60"/>
      <c r="K57" s="60"/>
      <c r="L57" s="60"/>
      <c r="M57" s="60"/>
      <c r="N57" s="60"/>
      <c r="O57" s="60"/>
    </row>
    <row r="58" spans="1:16" ht="22.5" customHeight="1" thickTop="1" x14ac:dyDescent="0.15">
      <c r="A58" s="46"/>
      <c r="B58" s="419" t="s">
        <v>2</v>
      </c>
      <c r="C58" s="420"/>
      <c r="D58" s="420"/>
      <c r="E58" s="421"/>
      <c r="F58" s="80">
        <f>SUM(F48:F57)</f>
        <v>0</v>
      </c>
      <c r="G58" s="61">
        <f>SUM(G48:G57)</f>
        <v>0</v>
      </c>
      <c r="H58" s="61">
        <f>SUM(H48:H57)</f>
        <v>0</v>
      </c>
      <c r="I58" s="80">
        <f>SUM(I48:I57)</f>
        <v>0</v>
      </c>
      <c r="J58" s="62">
        <f>SUM(J48:J57)</f>
        <v>0</v>
      </c>
      <c r="K58" s="424">
        <f>SUM(K48:L57)</f>
        <v>0</v>
      </c>
      <c r="L58" s="425"/>
      <c r="M58" s="62">
        <f>SUM(M48:M57)</f>
        <v>0</v>
      </c>
      <c r="N58" s="62">
        <f>SUM(N48:N57)</f>
        <v>0</v>
      </c>
      <c r="O58" s="62">
        <f>SUM(O48:O57)</f>
        <v>0</v>
      </c>
    </row>
    <row r="59" spans="1:16" ht="13.5" customHeight="1" x14ac:dyDescent="0.15">
      <c r="F59" s="47"/>
      <c r="G59" s="48"/>
      <c r="H59" s="48"/>
      <c r="I59" s="48"/>
      <c r="J59" s="48"/>
      <c r="K59" s="48"/>
      <c r="L59" s="48"/>
      <c r="M59" s="48"/>
    </row>
    <row r="60" spans="1:16" ht="13.5" customHeight="1" x14ac:dyDescent="0.15">
      <c r="B60" s="38" t="s">
        <v>136</v>
      </c>
      <c r="O60" s="69" t="s">
        <v>115</v>
      </c>
    </row>
    <row r="61" spans="1:16" ht="13.5" customHeight="1" x14ac:dyDescent="0.15">
      <c r="G61" s="410"/>
      <c r="H61" s="411"/>
      <c r="I61" s="412"/>
      <c r="J61" s="410" t="s">
        <v>116</v>
      </c>
      <c r="K61" s="412"/>
      <c r="L61" s="407" t="s">
        <v>117</v>
      </c>
      <c r="M61" s="407"/>
      <c r="N61" s="407" t="s">
        <v>108</v>
      </c>
      <c r="O61" s="407"/>
      <c r="P61" s="67"/>
    </row>
    <row r="62" spans="1:16" ht="13.5" customHeight="1" x14ac:dyDescent="0.15">
      <c r="G62" s="407" t="s">
        <v>118</v>
      </c>
      <c r="H62" s="407"/>
      <c r="I62" s="407"/>
      <c r="J62" s="408">
        <f>I23</f>
        <v>0</v>
      </c>
      <c r="K62" s="409"/>
      <c r="L62" s="387">
        <f>K23</f>
        <v>0</v>
      </c>
      <c r="M62" s="387"/>
      <c r="N62" s="387">
        <f>J62+L62</f>
        <v>0</v>
      </c>
      <c r="O62" s="387"/>
      <c r="P62" s="67"/>
    </row>
    <row r="63" spans="1:16" ht="13.5" customHeight="1" x14ac:dyDescent="0.15">
      <c r="G63" s="407" t="s">
        <v>148</v>
      </c>
      <c r="H63" s="407"/>
      <c r="I63" s="407"/>
      <c r="J63" s="422"/>
      <c r="K63" s="423"/>
      <c r="L63" s="387">
        <f>N58-M58</f>
        <v>0</v>
      </c>
      <c r="M63" s="387"/>
      <c r="N63" s="387">
        <f>J63+L63</f>
        <v>0</v>
      </c>
      <c r="O63" s="387"/>
      <c r="P63" s="67"/>
    </row>
    <row r="64" spans="1:16" ht="13.5" customHeight="1" x14ac:dyDescent="0.15">
      <c r="G64" s="407" t="s">
        <v>149</v>
      </c>
      <c r="H64" s="407"/>
      <c r="I64" s="407"/>
      <c r="J64" s="422"/>
      <c r="K64" s="423"/>
      <c r="L64" s="387">
        <f>O58</f>
        <v>0</v>
      </c>
      <c r="M64" s="387"/>
      <c r="N64" s="387">
        <f>J64+L64</f>
        <v>0</v>
      </c>
      <c r="O64" s="387"/>
      <c r="P64" s="67"/>
    </row>
    <row r="65" spans="6:16" ht="13.5" customHeight="1" x14ac:dyDescent="0.15">
      <c r="G65" s="407" t="s">
        <v>128</v>
      </c>
      <c r="H65" s="407"/>
      <c r="I65" s="407"/>
      <c r="J65" s="408">
        <f>J62</f>
        <v>0</v>
      </c>
      <c r="K65" s="409"/>
      <c r="L65" s="387">
        <f>SUM(L62:M64)</f>
        <v>0</v>
      </c>
      <c r="M65" s="387"/>
      <c r="N65" s="387">
        <f>J65+L65</f>
        <v>0</v>
      </c>
      <c r="O65" s="387"/>
      <c r="P65" s="67"/>
    </row>
    <row r="67" spans="6:16" ht="13.5" customHeight="1" x14ac:dyDescent="0.15">
      <c r="F67" s="49"/>
      <c r="G67" s="50"/>
      <c r="H67" s="49"/>
      <c r="I67" s="49"/>
      <c r="J67" s="49"/>
      <c r="K67" s="49"/>
      <c r="L67" s="50"/>
    </row>
  </sheetData>
  <sheetProtection selectLockedCells="1" selectUnlockedCells="1"/>
  <customSheetViews>
    <customSheetView guid="{9FC95366-401F-495A-8FF7-B7944EFA026A}" scale="80" fitToPage="1" topLeftCell="A4">
      <selection activeCell="F15" sqref="F15:J15"/>
      <pageMargins left="0.19685039370078741" right="0.19685039370078741" top="0.39370078740157483" bottom="0.39370078740157483" header="0.31496062992125984" footer="0.31496062992125984"/>
      <printOptions horizontalCentered="1"/>
      <pageSetup paperSize="9" scale="79" orientation="portrait" r:id="rId1"/>
      <headerFooter>
        <oddFooter>&amp;R（&amp;P／&amp;N）</oddFooter>
      </headerFooter>
    </customSheetView>
  </customSheetViews>
  <mergeCells count="84">
    <mergeCell ref="B58:E58"/>
    <mergeCell ref="M36:O36"/>
    <mergeCell ref="L37:O37"/>
    <mergeCell ref="H35:K35"/>
    <mergeCell ref="L64:M64"/>
    <mergeCell ref="J64:K64"/>
    <mergeCell ref="M46:N46"/>
    <mergeCell ref="J44:O44"/>
    <mergeCell ref="F35:G36"/>
    <mergeCell ref="L35:O35"/>
    <mergeCell ref="J62:K62"/>
    <mergeCell ref="J63:K63"/>
    <mergeCell ref="K58:L58"/>
    <mergeCell ref="G62:I62"/>
    <mergeCell ref="N62:O62"/>
    <mergeCell ref="D44:E44"/>
    <mergeCell ref="L32:O32"/>
    <mergeCell ref="L33:O33"/>
    <mergeCell ref="I38:K38"/>
    <mergeCell ref="G45:H45"/>
    <mergeCell ref="F44:I44"/>
    <mergeCell ref="L34:O34"/>
    <mergeCell ref="M38:O38"/>
    <mergeCell ref="K45:N45"/>
    <mergeCell ref="O45:O47"/>
    <mergeCell ref="N65:O65"/>
    <mergeCell ref="N63:O63"/>
    <mergeCell ref="K46:L46"/>
    <mergeCell ref="H46:H47"/>
    <mergeCell ref="G46:G47"/>
    <mergeCell ref="L63:M63"/>
    <mergeCell ref="G63:I63"/>
    <mergeCell ref="G64:I64"/>
    <mergeCell ref="G65:I65"/>
    <mergeCell ref="N64:O64"/>
    <mergeCell ref="J65:K65"/>
    <mergeCell ref="L65:M65"/>
    <mergeCell ref="G61:I61"/>
    <mergeCell ref="L61:M61"/>
    <mergeCell ref="N61:O61"/>
    <mergeCell ref="J61:K61"/>
    <mergeCell ref="B2:O2"/>
    <mergeCell ref="L62:M62"/>
    <mergeCell ref="C44:C47"/>
    <mergeCell ref="F32:G32"/>
    <mergeCell ref="F45:F47"/>
    <mergeCell ref="I45:I47"/>
    <mergeCell ref="J45:J47"/>
    <mergeCell ref="I36:K36"/>
    <mergeCell ref="F33:G33"/>
    <mergeCell ref="H32:K32"/>
    <mergeCell ref="H33:K33"/>
    <mergeCell ref="H34:K34"/>
    <mergeCell ref="F34:G34"/>
    <mergeCell ref="B44:B47"/>
    <mergeCell ref="L4:O4"/>
    <mergeCell ref="M23:N23"/>
    <mergeCell ref="F19:H19"/>
    <mergeCell ref="F23:H23"/>
    <mergeCell ref="K22:L22"/>
    <mergeCell ref="M22:N22"/>
    <mergeCell ref="N19:O19"/>
    <mergeCell ref="F22:H22"/>
    <mergeCell ref="I22:J22"/>
    <mergeCell ref="I23:J23"/>
    <mergeCell ref="K23:L23"/>
    <mergeCell ref="B8:F8"/>
    <mergeCell ref="G8:O8"/>
    <mergeCell ref="G9:O9"/>
    <mergeCell ref="G10:O10"/>
    <mergeCell ref="F17:O17"/>
    <mergeCell ref="B13:O13"/>
    <mergeCell ref="B9:D11"/>
    <mergeCell ref="F15:J15"/>
    <mergeCell ref="G11:O11"/>
    <mergeCell ref="N15:O15"/>
    <mergeCell ref="E9:F9"/>
    <mergeCell ref="E10:F10"/>
    <mergeCell ref="E11:F11"/>
    <mergeCell ref="D45:D47"/>
    <mergeCell ref="E45:E47"/>
    <mergeCell ref="F37:G38"/>
    <mergeCell ref="H37:K37"/>
    <mergeCell ref="G40:O40"/>
  </mergeCells>
  <phoneticPr fontId="27"/>
  <dataValidations count="1">
    <dataValidation type="list" allowBlank="1" showInputMessage="1" showErrorMessage="1" sqref="F15:J15" xr:uid="{00000000-0002-0000-0400-000000000000}">
      <formula1>"（プルダウンから選択してください）,学術変革領域研究（Ａ）,学術変革領域研究（Ｂ）,新学術領域研究（研究領域提案型）,特別推進研究,基盤研究（Ｓ）,基盤研究（Ａ）,若手研究（Ａ）"</formula1>
    </dataValidation>
  </dataValidations>
  <printOptions horizontalCentered="1"/>
  <pageMargins left="0.19685039370078741" right="0.19685039370078741" top="0.39370078740157483" bottom="0.39370078740157483" header="0.31496062992125984" footer="0.31496062992125984"/>
  <pageSetup paperSize="9" scale="79" orientation="portrait" r:id="rId2"/>
  <headerFooter>
    <oddFooter>&amp;R（&amp;P／&amp;N）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ltText="">
                <anchor moveWithCells="1">
                  <from>
                    <xdr:col>3</xdr:col>
                    <xdr:colOff>1123950</xdr:colOff>
                    <xdr:row>23</xdr:row>
                    <xdr:rowOff>152400</xdr:rowOff>
                  </from>
                  <to>
                    <xdr:col>5</xdr:col>
                    <xdr:colOff>47625</xdr:colOff>
                    <xdr:row>25</xdr:row>
                    <xdr:rowOff>28575</xdr:rowOff>
                  </to>
                </anchor>
              </controlPr>
            </control>
          </mc:Choice>
        </mc:AlternateContent>
        <mc:AlternateContent xmlns:mc="http://schemas.openxmlformats.org/markup-compatibility/2006">
          <mc:Choice Requires="x14">
            <control shapeId="5122" r:id="rId6" name="Check Box 2">
              <controlPr defaultSize="0" autoFill="0" autoLine="0" autoPict="0" altText="">
                <anchor moveWithCells="1">
                  <from>
                    <xdr:col>3</xdr:col>
                    <xdr:colOff>1123950</xdr:colOff>
                    <xdr:row>25</xdr:row>
                    <xdr:rowOff>152400</xdr:rowOff>
                  </from>
                  <to>
                    <xdr:col>5</xdr:col>
                    <xdr:colOff>47625</xdr:colOff>
                    <xdr:row>27</xdr:row>
                    <xdr:rowOff>28575</xdr:rowOff>
                  </to>
                </anchor>
              </controlPr>
            </control>
          </mc:Choice>
        </mc:AlternateContent>
        <mc:AlternateContent xmlns:mc="http://schemas.openxmlformats.org/markup-compatibility/2006">
          <mc:Choice Requires="x14">
            <control shapeId="5123" r:id="rId7" name="Check Box 3">
              <controlPr defaultSize="0" autoFill="0" autoLine="0" autoPict="0" altText="">
                <anchor moveWithCells="1">
                  <from>
                    <xdr:col>3</xdr:col>
                    <xdr:colOff>1123950</xdr:colOff>
                    <xdr:row>27</xdr:row>
                    <xdr:rowOff>152400</xdr:rowOff>
                  </from>
                  <to>
                    <xdr:col>5</xdr:col>
                    <xdr:colOff>47625</xdr:colOff>
                    <xdr:row>29</xdr:row>
                    <xdr:rowOff>28575</xdr:rowOff>
                  </to>
                </anchor>
              </controlPr>
            </control>
          </mc:Choice>
        </mc:AlternateContent>
        <mc:AlternateContent xmlns:mc="http://schemas.openxmlformats.org/markup-compatibility/2006">
          <mc:Choice Requires="x14">
            <control shapeId="5124" r:id="rId8" name="Check Box 4">
              <controlPr defaultSize="0" autoFill="0" autoLine="0" autoPict="0" altText="">
                <anchor moveWithCells="1">
                  <from>
                    <xdr:col>3</xdr:col>
                    <xdr:colOff>1123950</xdr:colOff>
                    <xdr:row>29</xdr:row>
                    <xdr:rowOff>152400</xdr:rowOff>
                  </from>
                  <to>
                    <xdr:col>5</xdr:col>
                    <xdr:colOff>47625</xdr:colOff>
                    <xdr:row>31</xdr:row>
                    <xdr:rowOff>28575</xdr:rowOff>
                  </to>
                </anchor>
              </controlPr>
            </control>
          </mc:Choice>
        </mc:AlternateContent>
        <mc:AlternateContent xmlns:mc="http://schemas.openxmlformats.org/markup-compatibility/2006">
          <mc:Choice Requires="x14">
            <control shapeId="5125" r:id="rId9" name="Check Box 5">
              <controlPr defaultSize="0" autoFill="0" autoLine="0" autoPict="0" altText="">
                <anchor moveWithCells="1">
                  <from>
                    <xdr:col>3</xdr:col>
                    <xdr:colOff>1123950</xdr:colOff>
                    <xdr:row>38</xdr:row>
                    <xdr:rowOff>152400</xdr:rowOff>
                  </from>
                  <to>
                    <xdr:col>5</xdr:col>
                    <xdr:colOff>47625</xdr:colOff>
                    <xdr:row>40</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Ｃ－１６</vt:lpstr>
      <vt:lpstr>Ｃ－１６ (2)</vt:lpstr>
      <vt:lpstr>Ｃ－１６ (3)</vt:lpstr>
      <vt:lpstr>Ｃ－１６ (4)</vt:lpstr>
      <vt:lpstr>間接経費交付決定額変更申請書</vt:lpstr>
      <vt:lpstr>'Ｃ－１６'!Print_Area</vt:lpstr>
      <vt:lpstr>'Ｃ－１６ (2)'!Print_Area</vt:lpstr>
      <vt:lpstr>'Ｃ－１６ (3)'!Print_Area</vt:lpstr>
      <vt:lpstr>'Ｃ－１６ (4)'!Print_Area</vt:lpstr>
      <vt:lpstr>間接経費交付決定額変更申請書!Print_Area</vt:lpstr>
    </vt:vector>
  </TitlesOfParts>
  <Company>独立行政法人日本学術振興会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独立行政法人日本学術振興会</dc:creator>
  <cp:lastModifiedBy>独立行政法人　日本学術振興会</cp:lastModifiedBy>
  <cp:lastPrinted>2021-06-14T03:21:42Z</cp:lastPrinted>
  <dcterms:created xsi:type="dcterms:W3CDTF">2009-03-27T00:46:56Z</dcterms:created>
  <dcterms:modified xsi:type="dcterms:W3CDTF">2024-05-30T06:56:58Z</dcterms:modified>
</cp:coreProperties>
</file>