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738ECE4E-E041-4D76-A45A-11160474E887}" xr6:coauthVersionLast="47" xr6:coauthVersionMax="47" xr10:uidLastSave="{00000000-0000-0000-0000-000000000000}"/>
  <bookViews>
    <workbookView xWindow="0" yWindow="-16320" windowWidth="29040" windowHeight="15840" xr2:uid="{00000000-000D-0000-FFFF-FFFF00000000}"/>
  </bookViews>
  <sheets>
    <sheet name="様式１－１（総表）" sheetId="20" r:id="rId1"/>
    <sheet name="様式１－２（申請経費）" sheetId="22" r:id="rId2"/>
    <sheet name="様式２（実施体制）" sheetId="21" r:id="rId3"/>
    <sheet name="様式３（申請資格）" sheetId="16" r:id="rId4"/>
    <sheet name="様式４（申請要件）" sheetId="17" r:id="rId5"/>
    <sheet name="補足表・学部（収容定員・入学定員）" sheetId="19" r:id="rId6"/>
    <sheet name="補足表・研究科（収容定員・入学定員）" sheetId="23" r:id="rId7"/>
  </sheets>
  <definedNames>
    <definedName name="_C1法学">#REF!</definedName>
    <definedName name="_C2商学">#REF!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5">'補足表・学部（収容定員・入学定員）'!$A$1:$J$111</definedName>
    <definedName name="_xlnm.Print_Area" localSheetId="6">'補足表・研究科（収容定員・入学定員）'!$A$1:$H$110</definedName>
    <definedName name="_xlnm.Print_Area" localSheetId="0">'様式１－１（総表）'!$A$1:$K$176</definedName>
    <definedName name="_xlnm.Print_Area" localSheetId="1">'様式１－２（申請経費）'!$A$1:$H$358</definedName>
    <definedName name="_xlnm.Print_Area" localSheetId="2">'様式２（実施体制）'!$A$1:$D$29</definedName>
    <definedName name="_xlnm.Print_Area" localSheetId="3">'様式３（申請資格）'!$A$1:$J$41</definedName>
    <definedName name="_xlnm.Print_Area" localSheetId="4">'様式４（申請要件）'!$A$1:$J$98</definedName>
    <definedName name="_xlnm.Print_Titles" localSheetId="5">'補足表・学部（収容定員・入学定員）'!$55:$56</definedName>
    <definedName name="_xlnm.Print_Titles" localSheetId="6">'補足表・研究科（収容定員・入学定員）'!$55:$56</definedName>
    <definedName name="Q1家政">#REF!</definedName>
    <definedName name="Q2食物">#REF!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Z_3FC3C33A_FAF6_42DB_A398_7F6AC9487482_.wvu.PrintArea" localSheetId="1" hidden="1">'様式１－２（申請経費）'!$A$2:$G$113</definedName>
    <definedName name="その他">#REF!</definedName>
    <definedName name="家政">#REF!</definedName>
    <definedName name="教育">#REF!</definedName>
    <definedName name="芸術">#REF!</definedName>
    <definedName name="工学">#REF!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20" l="1"/>
  <c r="D51" i="23"/>
  <c r="G101" i="23"/>
  <c r="F101" i="23"/>
  <c r="E101" i="23"/>
  <c r="D101" i="23"/>
  <c r="G100" i="23"/>
  <c r="F100" i="23"/>
  <c r="E100" i="23"/>
  <c r="E99" i="23" s="1"/>
  <c r="D100" i="23"/>
  <c r="G99" i="23"/>
  <c r="G96" i="23"/>
  <c r="F96" i="23"/>
  <c r="E96" i="23"/>
  <c r="D96" i="23"/>
  <c r="G93" i="23"/>
  <c r="F93" i="23"/>
  <c r="E93" i="23"/>
  <c r="D93" i="23"/>
  <c r="G90" i="23"/>
  <c r="F90" i="23"/>
  <c r="E90" i="23"/>
  <c r="D90" i="23"/>
  <c r="G87" i="23"/>
  <c r="F87" i="23"/>
  <c r="E87" i="23"/>
  <c r="D87" i="23"/>
  <c r="G84" i="23"/>
  <c r="F84" i="23"/>
  <c r="E84" i="23"/>
  <c r="D84" i="23"/>
  <c r="G81" i="23"/>
  <c r="F81" i="23"/>
  <c r="E81" i="23"/>
  <c r="D81" i="23"/>
  <c r="G78" i="23"/>
  <c r="F78" i="23"/>
  <c r="E78" i="23"/>
  <c r="D78" i="23"/>
  <c r="G75" i="23"/>
  <c r="F75" i="23"/>
  <c r="E75" i="23"/>
  <c r="D75" i="23"/>
  <c r="G72" i="23"/>
  <c r="F72" i="23"/>
  <c r="E72" i="23"/>
  <c r="D72" i="23"/>
  <c r="G69" i="23"/>
  <c r="F69" i="23"/>
  <c r="E69" i="23"/>
  <c r="D69" i="23"/>
  <c r="G66" i="23"/>
  <c r="F66" i="23"/>
  <c r="E66" i="23"/>
  <c r="D66" i="23"/>
  <c r="G63" i="23"/>
  <c r="F63" i="23"/>
  <c r="E63" i="23"/>
  <c r="D63" i="23"/>
  <c r="G60" i="23"/>
  <c r="F60" i="23"/>
  <c r="E60" i="23"/>
  <c r="D60" i="23"/>
  <c r="G57" i="23"/>
  <c r="F57" i="23"/>
  <c r="E57" i="23"/>
  <c r="D57" i="23"/>
  <c r="H51" i="23"/>
  <c r="G51" i="23"/>
  <c r="F51" i="23"/>
  <c r="E51" i="23"/>
  <c r="H50" i="23"/>
  <c r="H52" i="23" s="1"/>
  <c r="G50" i="23"/>
  <c r="F50" i="23"/>
  <c r="E50" i="23"/>
  <c r="E52" i="23" s="1"/>
  <c r="D50" i="23"/>
  <c r="D52" i="23" s="1"/>
  <c r="H46" i="23"/>
  <c r="G46" i="23"/>
  <c r="F46" i="23"/>
  <c r="E46" i="23"/>
  <c r="D46" i="23"/>
  <c r="H43" i="23"/>
  <c r="G43" i="23"/>
  <c r="F43" i="23"/>
  <c r="E43" i="23"/>
  <c r="D43" i="23"/>
  <c r="H40" i="23"/>
  <c r="G40" i="23"/>
  <c r="F40" i="23"/>
  <c r="E40" i="23"/>
  <c r="D40" i="23"/>
  <c r="H37" i="23"/>
  <c r="G37" i="23"/>
  <c r="F37" i="23"/>
  <c r="E37" i="23"/>
  <c r="D37" i="23"/>
  <c r="H34" i="23"/>
  <c r="G34" i="23"/>
  <c r="F34" i="23"/>
  <c r="E34" i="23"/>
  <c r="D34" i="23"/>
  <c r="H31" i="23"/>
  <c r="G31" i="23"/>
  <c r="F31" i="23"/>
  <c r="E31" i="23"/>
  <c r="D31" i="23"/>
  <c r="H28" i="23"/>
  <c r="G28" i="23"/>
  <c r="F28" i="23"/>
  <c r="E28" i="23"/>
  <c r="D28" i="23"/>
  <c r="H25" i="23"/>
  <c r="G25" i="23"/>
  <c r="F25" i="23"/>
  <c r="E25" i="23"/>
  <c r="D25" i="23"/>
  <c r="H22" i="23"/>
  <c r="G22" i="23"/>
  <c r="F22" i="23"/>
  <c r="E22" i="23"/>
  <c r="D22" i="23"/>
  <c r="H19" i="23"/>
  <c r="G19" i="23"/>
  <c r="F19" i="23"/>
  <c r="E19" i="23"/>
  <c r="D19" i="23"/>
  <c r="H16" i="23"/>
  <c r="G16" i="23"/>
  <c r="F16" i="23"/>
  <c r="E16" i="23"/>
  <c r="D16" i="23"/>
  <c r="H13" i="23"/>
  <c r="G13" i="23"/>
  <c r="F13" i="23"/>
  <c r="E13" i="23"/>
  <c r="D13" i="23"/>
  <c r="H10" i="23"/>
  <c r="G10" i="23"/>
  <c r="F10" i="23"/>
  <c r="E10" i="23"/>
  <c r="D10" i="23"/>
  <c r="H7" i="23"/>
  <c r="G7" i="23"/>
  <c r="F7" i="23"/>
  <c r="E7" i="23"/>
  <c r="D7" i="23"/>
  <c r="G355" i="22"/>
  <c r="E354" i="22"/>
  <c r="G295" i="22"/>
  <c r="E294" i="22"/>
  <c r="G235" i="22"/>
  <c r="E234" i="22"/>
  <c r="G175" i="22"/>
  <c r="E174" i="22"/>
  <c r="G115" i="22"/>
  <c r="E114" i="22"/>
  <c r="E110" i="22"/>
  <c r="E54" i="22"/>
  <c r="G55" i="22"/>
  <c r="F49" i="23" l="1"/>
  <c r="D49" i="23"/>
  <c r="H90" i="23"/>
  <c r="H93" i="23"/>
  <c r="H96" i="23"/>
  <c r="E49" i="23"/>
  <c r="H57" i="23"/>
  <c r="H60" i="23"/>
  <c r="H63" i="23"/>
  <c r="H66" i="23"/>
  <c r="H69" i="23"/>
  <c r="H72" i="23"/>
  <c r="H75" i="23"/>
  <c r="H78" i="23"/>
  <c r="H81" i="23"/>
  <c r="H84" i="23"/>
  <c r="H87" i="23"/>
  <c r="F99" i="23"/>
  <c r="H49" i="23"/>
  <c r="F52" i="23"/>
  <c r="G49" i="23"/>
  <c r="D99" i="23"/>
  <c r="G52" i="23"/>
  <c r="E13" i="19"/>
  <c r="H358" i="22"/>
  <c r="G353" i="22"/>
  <c r="G352" i="22"/>
  <c r="G351" i="22"/>
  <c r="F350" i="22"/>
  <c r="E350" i="22"/>
  <c r="G349" i="22"/>
  <c r="G348" i="22"/>
  <c r="G347" i="22"/>
  <c r="F346" i="22"/>
  <c r="E346" i="22"/>
  <c r="G345" i="22"/>
  <c r="G344" i="22"/>
  <c r="G343" i="22"/>
  <c r="F342" i="22"/>
  <c r="E342" i="22"/>
  <c r="G341" i="22"/>
  <c r="G340" i="22"/>
  <c r="G339" i="22"/>
  <c r="F338" i="22"/>
  <c r="E338" i="22"/>
  <c r="G337" i="22"/>
  <c r="G336" i="22"/>
  <c r="G335" i="22"/>
  <c r="F334" i="22"/>
  <c r="E334" i="22"/>
  <c r="G333" i="22"/>
  <c r="G332" i="22"/>
  <c r="G331" i="22"/>
  <c r="F330" i="22"/>
  <c r="E330" i="22"/>
  <c r="G328" i="22"/>
  <c r="G327" i="22"/>
  <c r="G326" i="22"/>
  <c r="G325" i="22"/>
  <c r="G324" i="22"/>
  <c r="G323" i="22"/>
  <c r="G322" i="22"/>
  <c r="G321" i="22"/>
  <c r="F320" i="22"/>
  <c r="E320" i="22"/>
  <c r="G319" i="22"/>
  <c r="G318" i="22"/>
  <c r="G317" i="22"/>
  <c r="F316" i="22"/>
  <c r="E316" i="22"/>
  <c r="G315" i="22"/>
  <c r="G314" i="22"/>
  <c r="G313" i="22"/>
  <c r="F312" i="22"/>
  <c r="E312" i="22"/>
  <c r="E311" i="22" s="1"/>
  <c r="G310" i="22"/>
  <c r="G309" i="22"/>
  <c r="G308" i="22"/>
  <c r="F307" i="22"/>
  <c r="E307" i="22"/>
  <c r="G306" i="22"/>
  <c r="G305" i="22"/>
  <c r="G304" i="22"/>
  <c r="F303" i="22"/>
  <c r="E303" i="22"/>
  <c r="H298" i="22"/>
  <c r="G293" i="22"/>
  <c r="G292" i="22"/>
  <c r="G291" i="22"/>
  <c r="F290" i="22"/>
  <c r="E290" i="22"/>
  <c r="G289" i="22"/>
  <c r="G288" i="22"/>
  <c r="G287" i="22"/>
  <c r="F286" i="22"/>
  <c r="E286" i="22"/>
  <c r="G285" i="22"/>
  <c r="G284" i="22"/>
  <c r="G283" i="22"/>
  <c r="F282" i="22"/>
  <c r="E282" i="22"/>
  <c r="G281" i="22"/>
  <c r="G280" i="22"/>
  <c r="G279" i="22"/>
  <c r="F278" i="22"/>
  <c r="E278" i="22"/>
  <c r="G277" i="22"/>
  <c r="G276" i="22"/>
  <c r="G275" i="22"/>
  <c r="F274" i="22"/>
  <c r="E274" i="22"/>
  <c r="G274" i="22" s="1"/>
  <c r="G273" i="22"/>
  <c r="G272" i="22"/>
  <c r="G271" i="22"/>
  <c r="F270" i="22"/>
  <c r="E270" i="22"/>
  <c r="G268" i="22"/>
  <c r="G267" i="22"/>
  <c r="G266" i="22"/>
  <c r="G265" i="22"/>
  <c r="G264" i="22"/>
  <c r="G263" i="22"/>
  <c r="G262" i="22"/>
  <c r="G261" i="22"/>
  <c r="F260" i="22"/>
  <c r="E260" i="22"/>
  <c r="G259" i="22"/>
  <c r="G258" i="22"/>
  <c r="G257" i="22"/>
  <c r="F256" i="22"/>
  <c r="E256" i="22"/>
  <c r="G255" i="22"/>
  <c r="G254" i="22"/>
  <c r="G253" i="22"/>
  <c r="F252" i="22"/>
  <c r="F251" i="22" s="1"/>
  <c r="E252" i="22"/>
  <c r="G250" i="22"/>
  <c r="G249" i="22"/>
  <c r="G248" i="22"/>
  <c r="F247" i="22"/>
  <c r="E247" i="22"/>
  <c r="G246" i="22"/>
  <c r="G245" i="22"/>
  <c r="G244" i="22"/>
  <c r="F243" i="22"/>
  <c r="E243" i="22"/>
  <c r="H238" i="22"/>
  <c r="G233" i="22"/>
  <c r="G232" i="22"/>
  <c r="G231" i="22"/>
  <c r="F230" i="22"/>
  <c r="E230" i="22"/>
  <c r="G229" i="22"/>
  <c r="G228" i="22"/>
  <c r="G227" i="22"/>
  <c r="F226" i="22"/>
  <c r="E226" i="22"/>
  <c r="G225" i="22"/>
  <c r="G224" i="22"/>
  <c r="G223" i="22"/>
  <c r="F222" i="22"/>
  <c r="E222" i="22"/>
  <c r="G221" i="22"/>
  <c r="G220" i="22"/>
  <c r="G219" i="22"/>
  <c r="F218" i="22"/>
  <c r="E218" i="22"/>
  <c r="G217" i="22"/>
  <c r="G216" i="22"/>
  <c r="G215" i="22"/>
  <c r="F214" i="22"/>
  <c r="E214" i="22"/>
  <c r="G213" i="22"/>
  <c r="G212" i="22"/>
  <c r="G211" i="22"/>
  <c r="F210" i="22"/>
  <c r="E210" i="22"/>
  <c r="G208" i="22"/>
  <c r="G207" i="22"/>
  <c r="G206" i="22"/>
  <c r="G205" i="22"/>
  <c r="G204" i="22"/>
  <c r="G203" i="22"/>
  <c r="G202" i="22"/>
  <c r="G201" i="22"/>
  <c r="F200" i="22"/>
  <c r="E200" i="22"/>
  <c r="G199" i="22"/>
  <c r="G198" i="22"/>
  <c r="G197" i="22"/>
  <c r="F196" i="22"/>
  <c r="E196" i="22"/>
  <c r="G195" i="22"/>
  <c r="G194" i="22"/>
  <c r="G193" i="22"/>
  <c r="F192" i="22"/>
  <c r="E192" i="22"/>
  <c r="G190" i="22"/>
  <c r="G189" i="22"/>
  <c r="G188" i="22"/>
  <c r="F187" i="22"/>
  <c r="E187" i="22"/>
  <c r="G186" i="22"/>
  <c r="G185" i="22"/>
  <c r="G184" i="22"/>
  <c r="F183" i="22"/>
  <c r="E183" i="22"/>
  <c r="H178" i="22"/>
  <c r="G173" i="22"/>
  <c r="G172" i="22"/>
  <c r="G171" i="22"/>
  <c r="F170" i="22"/>
  <c r="E170" i="22"/>
  <c r="G169" i="22"/>
  <c r="G168" i="22"/>
  <c r="G167" i="22"/>
  <c r="F166" i="22"/>
  <c r="E166" i="22"/>
  <c r="G165" i="22"/>
  <c r="G164" i="22"/>
  <c r="G163" i="22"/>
  <c r="F162" i="22"/>
  <c r="E162" i="22"/>
  <c r="G161" i="22"/>
  <c r="G160" i="22"/>
  <c r="G159" i="22"/>
  <c r="F158" i="22"/>
  <c r="E158" i="22"/>
  <c r="G157" i="22"/>
  <c r="G156" i="22"/>
  <c r="G155" i="22"/>
  <c r="F154" i="22"/>
  <c r="E154" i="22"/>
  <c r="G153" i="22"/>
  <c r="G152" i="22"/>
  <c r="G151" i="22"/>
  <c r="F150" i="22"/>
  <c r="E150" i="22"/>
  <c r="G148" i="22"/>
  <c r="G147" i="22"/>
  <c r="G146" i="22"/>
  <c r="G145" i="22"/>
  <c r="G144" i="22"/>
  <c r="G143" i="22"/>
  <c r="G142" i="22"/>
  <c r="G141" i="22"/>
  <c r="F140" i="22"/>
  <c r="E140" i="22"/>
  <c r="G139" i="22"/>
  <c r="G138" i="22"/>
  <c r="G137" i="22"/>
  <c r="F136" i="22"/>
  <c r="E136" i="22"/>
  <c r="G135" i="22"/>
  <c r="G134" i="22"/>
  <c r="G133" i="22"/>
  <c r="F132" i="22"/>
  <c r="E132" i="22"/>
  <c r="G130" i="22"/>
  <c r="G129" i="22"/>
  <c r="G128" i="22"/>
  <c r="F127" i="22"/>
  <c r="E127" i="22"/>
  <c r="G126" i="22"/>
  <c r="G125" i="22"/>
  <c r="G124" i="22"/>
  <c r="F123" i="22"/>
  <c r="E123" i="22"/>
  <c r="H118" i="22"/>
  <c r="G113" i="22"/>
  <c r="G112" i="22"/>
  <c r="G111" i="22"/>
  <c r="F110" i="22"/>
  <c r="G110" i="22" s="1"/>
  <c r="G109" i="22"/>
  <c r="G108" i="22"/>
  <c r="G107" i="22"/>
  <c r="F106" i="22"/>
  <c r="E106" i="22"/>
  <c r="G105" i="22"/>
  <c r="G104" i="22"/>
  <c r="G103" i="22"/>
  <c r="F102" i="22"/>
  <c r="E102" i="22"/>
  <c r="G101" i="22"/>
  <c r="G100" i="22"/>
  <c r="G99" i="22"/>
  <c r="F98" i="22"/>
  <c r="E98" i="22"/>
  <c r="G97" i="22"/>
  <c r="G96" i="22"/>
  <c r="G95" i="22"/>
  <c r="F94" i="22"/>
  <c r="E94" i="22"/>
  <c r="G93" i="22"/>
  <c r="G92" i="22"/>
  <c r="G91" i="22"/>
  <c r="F90" i="22"/>
  <c r="E90" i="22"/>
  <c r="G88" i="22"/>
  <c r="G87" i="22"/>
  <c r="G86" i="22"/>
  <c r="G85" i="22"/>
  <c r="G84" i="22"/>
  <c r="G83" i="22"/>
  <c r="G82" i="22"/>
  <c r="G81" i="22"/>
  <c r="F80" i="22"/>
  <c r="E80" i="22"/>
  <c r="G79" i="22"/>
  <c r="G78" i="22"/>
  <c r="G77" i="22"/>
  <c r="F76" i="22"/>
  <c r="E76" i="22"/>
  <c r="G75" i="22"/>
  <c r="G74" i="22"/>
  <c r="G73" i="22"/>
  <c r="F72" i="22"/>
  <c r="E72" i="22"/>
  <c r="G70" i="22"/>
  <c r="G69" i="22"/>
  <c r="G68" i="22"/>
  <c r="F67" i="22"/>
  <c r="E67" i="22"/>
  <c r="G66" i="22"/>
  <c r="G65" i="22"/>
  <c r="G64" i="22"/>
  <c r="F63" i="22"/>
  <c r="E63" i="22"/>
  <c r="G53" i="22"/>
  <c r="G52" i="22"/>
  <c r="G51" i="22"/>
  <c r="F50" i="22"/>
  <c r="E50" i="22"/>
  <c r="G49" i="22"/>
  <c r="G48" i="22"/>
  <c r="G47" i="22"/>
  <c r="F46" i="22"/>
  <c r="E46" i="22"/>
  <c r="G45" i="22"/>
  <c r="G44" i="22"/>
  <c r="G43" i="22"/>
  <c r="F42" i="22"/>
  <c r="E42" i="22"/>
  <c r="G41" i="22"/>
  <c r="G40" i="22"/>
  <c r="G39" i="22"/>
  <c r="F38" i="22"/>
  <c r="E38" i="22"/>
  <c r="G37" i="22"/>
  <c r="G36" i="22"/>
  <c r="G35" i="22"/>
  <c r="F34" i="22"/>
  <c r="E34" i="22"/>
  <c r="G33" i="22"/>
  <c r="G32" i="22"/>
  <c r="G31" i="22"/>
  <c r="F30" i="22"/>
  <c r="E30" i="22"/>
  <c r="G28" i="22"/>
  <c r="G27" i="22"/>
  <c r="G26" i="22"/>
  <c r="G25" i="22"/>
  <c r="F24" i="22"/>
  <c r="E24" i="22"/>
  <c r="G23" i="22"/>
  <c r="G22" i="22"/>
  <c r="G21" i="22"/>
  <c r="F20" i="22"/>
  <c r="E20" i="22"/>
  <c r="G19" i="22"/>
  <c r="G18" i="22"/>
  <c r="G17" i="22"/>
  <c r="F16" i="22"/>
  <c r="E16" i="22"/>
  <c r="G14" i="22"/>
  <c r="G13" i="22"/>
  <c r="G12" i="22"/>
  <c r="F11" i="22"/>
  <c r="E11" i="22"/>
  <c r="G10" i="22"/>
  <c r="G9" i="22"/>
  <c r="G8" i="22"/>
  <c r="F7" i="22"/>
  <c r="E7" i="22"/>
  <c r="G166" i="22" l="1"/>
  <c r="E191" i="22"/>
  <c r="E302" i="22"/>
  <c r="G72" i="22"/>
  <c r="H99" i="23"/>
  <c r="G290" i="22"/>
  <c r="G106" i="22"/>
  <c r="F311" i="22"/>
  <c r="G334" i="22"/>
  <c r="G20" i="22"/>
  <c r="E251" i="22"/>
  <c r="G7" i="22"/>
  <c r="G38" i="22"/>
  <c r="G132" i="22"/>
  <c r="G226" i="22"/>
  <c r="F29" i="22"/>
  <c r="F71" i="22"/>
  <c r="G342" i="22"/>
  <c r="E131" i="22"/>
  <c r="G154" i="22"/>
  <c r="G170" i="22"/>
  <c r="G350" i="22"/>
  <c r="F6" i="22"/>
  <c r="G11" i="22"/>
  <c r="G102" i="22"/>
  <c r="F191" i="22"/>
  <c r="G191" i="22" s="1"/>
  <c r="G214" i="22"/>
  <c r="G230" i="22"/>
  <c r="G282" i="22"/>
  <c r="G286" i="22"/>
  <c r="F149" i="22"/>
  <c r="G183" i="22"/>
  <c r="G192" i="22"/>
  <c r="F209" i="22"/>
  <c r="G243" i="22"/>
  <c r="G252" i="22"/>
  <c r="F269" i="22"/>
  <c r="F329" i="22"/>
  <c r="E62" i="22"/>
  <c r="E71" i="22"/>
  <c r="F89" i="22"/>
  <c r="G94" i="22"/>
  <c r="G123" i="22"/>
  <c r="E122" i="22"/>
  <c r="F131" i="22"/>
  <c r="G140" i="22"/>
  <c r="G200" i="22"/>
  <c r="G260" i="22"/>
  <c r="G278" i="22"/>
  <c r="G320" i="22"/>
  <c r="G338" i="22"/>
  <c r="E182" i="22"/>
  <c r="E242" i="22"/>
  <c r="G42" i="22"/>
  <c r="G80" i="22"/>
  <c r="G162" i="22"/>
  <c r="G222" i="22"/>
  <c r="G34" i="22"/>
  <c r="G50" i="22"/>
  <c r="G311" i="22"/>
  <c r="G346" i="22"/>
  <c r="G24" i="22"/>
  <c r="G98" i="22"/>
  <c r="G158" i="22"/>
  <c r="G218" i="22"/>
  <c r="E15" i="22"/>
  <c r="G30" i="22"/>
  <c r="G46" i="22"/>
  <c r="F62" i="22"/>
  <c r="F116" i="22" s="1"/>
  <c r="F114" i="22" s="1"/>
  <c r="G114" i="22" s="1"/>
  <c r="G67" i="22"/>
  <c r="G90" i="22"/>
  <c r="G127" i="22"/>
  <c r="G150" i="22"/>
  <c r="G187" i="22"/>
  <c r="G210" i="22"/>
  <c r="G247" i="22"/>
  <c r="G251" i="22"/>
  <c r="G270" i="22"/>
  <c r="G303" i="22"/>
  <c r="G307" i="22"/>
  <c r="G312" i="22"/>
  <c r="G316" i="22"/>
  <c r="G330" i="22"/>
  <c r="G16" i="22"/>
  <c r="F15" i="22"/>
  <c r="G63" i="22"/>
  <c r="E89" i="22"/>
  <c r="F122" i="22"/>
  <c r="E149" i="22"/>
  <c r="F182" i="22"/>
  <c r="E209" i="22"/>
  <c r="F242" i="22"/>
  <c r="E269" i="22"/>
  <c r="F302" i="22"/>
  <c r="E329" i="22"/>
  <c r="E356" i="22" s="1"/>
  <c r="G76" i="22"/>
  <c r="G136" i="22"/>
  <c r="G196" i="22"/>
  <c r="G256" i="22"/>
  <c r="E6" i="22"/>
  <c r="E29" i="22"/>
  <c r="G15" i="22" l="1"/>
  <c r="G71" i="22"/>
  <c r="E296" i="22"/>
  <c r="F296" i="22"/>
  <c r="F294" i="22" s="1"/>
  <c r="G294" i="22" s="1"/>
  <c r="G62" i="22"/>
  <c r="F176" i="22"/>
  <c r="F174" i="22" s="1"/>
  <c r="G174" i="22" s="1"/>
  <c r="G29" i="22"/>
  <c r="E236" i="22"/>
  <c r="G89" i="22"/>
  <c r="E176" i="22"/>
  <c r="G176" i="22" s="1"/>
  <c r="E116" i="22"/>
  <c r="G116" i="22" s="1"/>
  <c r="G131" i="22"/>
  <c r="E56" i="22"/>
  <c r="G149" i="22"/>
  <c r="F56" i="22"/>
  <c r="F54" i="22" s="1"/>
  <c r="G54" i="22" s="1"/>
  <c r="G209" i="22"/>
  <c r="G329" i="22"/>
  <c r="F356" i="22"/>
  <c r="F354" i="22" s="1"/>
  <c r="G354" i="22" s="1"/>
  <c r="F236" i="22"/>
  <c r="F234" i="22" s="1"/>
  <c r="G234" i="22" s="1"/>
  <c r="G269" i="22"/>
  <c r="G122" i="22"/>
  <c r="G242" i="22"/>
  <c r="G6" i="22"/>
  <c r="G182" i="22"/>
  <c r="G302" i="22"/>
  <c r="G296" i="22" l="1"/>
  <c r="G236" i="22"/>
  <c r="G56" i="22"/>
  <c r="G356" i="22"/>
  <c r="K160" i="20"/>
  <c r="J160" i="20"/>
  <c r="I160" i="20"/>
  <c r="H160" i="20"/>
  <c r="G160" i="20"/>
  <c r="F160" i="20"/>
  <c r="H101" i="19"/>
  <c r="G101" i="19"/>
  <c r="F101" i="19"/>
  <c r="E101" i="19"/>
  <c r="H100" i="19"/>
  <c r="G100" i="19"/>
  <c r="F100" i="19"/>
  <c r="E100" i="19"/>
  <c r="H96" i="19"/>
  <c r="G96" i="19"/>
  <c r="F96" i="19"/>
  <c r="E96" i="19"/>
  <c r="H93" i="19"/>
  <c r="G93" i="19"/>
  <c r="F93" i="19"/>
  <c r="E93" i="19"/>
  <c r="H90" i="19"/>
  <c r="G90" i="19"/>
  <c r="F90" i="19"/>
  <c r="E90" i="19"/>
  <c r="H87" i="19"/>
  <c r="G87" i="19"/>
  <c r="F87" i="19"/>
  <c r="E87" i="19"/>
  <c r="H84" i="19"/>
  <c r="G84" i="19"/>
  <c r="F84" i="19"/>
  <c r="E84" i="19"/>
  <c r="H81" i="19"/>
  <c r="G81" i="19"/>
  <c r="F81" i="19"/>
  <c r="E81" i="19"/>
  <c r="H78" i="19"/>
  <c r="G78" i="19"/>
  <c r="F78" i="19"/>
  <c r="E78" i="19"/>
  <c r="H75" i="19"/>
  <c r="G75" i="19"/>
  <c r="F75" i="19"/>
  <c r="E75" i="19"/>
  <c r="H72" i="19"/>
  <c r="G72" i="19"/>
  <c r="F72" i="19"/>
  <c r="E72" i="19"/>
  <c r="H69" i="19"/>
  <c r="G69" i="19"/>
  <c r="F69" i="19"/>
  <c r="E69" i="19"/>
  <c r="H66" i="19"/>
  <c r="G66" i="19"/>
  <c r="F66" i="19"/>
  <c r="E66" i="19"/>
  <c r="H63" i="19"/>
  <c r="G63" i="19"/>
  <c r="F63" i="19"/>
  <c r="E63" i="19"/>
  <c r="H60" i="19"/>
  <c r="G60" i="19"/>
  <c r="F60" i="19"/>
  <c r="E60" i="19"/>
  <c r="H57" i="19"/>
  <c r="G57" i="19"/>
  <c r="F57" i="19"/>
  <c r="E57" i="19"/>
  <c r="J51" i="19"/>
  <c r="I51" i="19"/>
  <c r="H51" i="19"/>
  <c r="G51" i="19"/>
  <c r="F51" i="19"/>
  <c r="E51" i="19"/>
  <c r="J50" i="19"/>
  <c r="I50" i="19"/>
  <c r="H50" i="19"/>
  <c r="H52" i="19" s="1"/>
  <c r="G50" i="19"/>
  <c r="F50" i="19"/>
  <c r="E50" i="19"/>
  <c r="J46" i="19"/>
  <c r="I46" i="19"/>
  <c r="H46" i="19"/>
  <c r="G46" i="19"/>
  <c r="F46" i="19"/>
  <c r="E46" i="19"/>
  <c r="J43" i="19"/>
  <c r="I43" i="19"/>
  <c r="H43" i="19"/>
  <c r="G43" i="19"/>
  <c r="F43" i="19"/>
  <c r="E43" i="19"/>
  <c r="J40" i="19"/>
  <c r="I40" i="19"/>
  <c r="H40" i="19"/>
  <c r="G40" i="19"/>
  <c r="F40" i="19"/>
  <c r="E40" i="19"/>
  <c r="J37" i="19"/>
  <c r="I37" i="19"/>
  <c r="H37" i="19"/>
  <c r="G37" i="19"/>
  <c r="F37" i="19"/>
  <c r="E37" i="19"/>
  <c r="J34" i="19"/>
  <c r="I34" i="19"/>
  <c r="H34" i="19"/>
  <c r="G34" i="19"/>
  <c r="F34" i="19"/>
  <c r="E34" i="19"/>
  <c r="J31" i="19"/>
  <c r="I31" i="19"/>
  <c r="H31" i="19"/>
  <c r="G31" i="19"/>
  <c r="F31" i="19"/>
  <c r="E31" i="19"/>
  <c r="J28" i="19"/>
  <c r="I28" i="19"/>
  <c r="H28" i="19"/>
  <c r="G28" i="19"/>
  <c r="F28" i="19"/>
  <c r="E28" i="19"/>
  <c r="J25" i="19"/>
  <c r="I25" i="19"/>
  <c r="H25" i="19"/>
  <c r="G25" i="19"/>
  <c r="F25" i="19"/>
  <c r="E25" i="19"/>
  <c r="J22" i="19"/>
  <c r="I22" i="19"/>
  <c r="H22" i="19"/>
  <c r="G22" i="19"/>
  <c r="F22" i="19"/>
  <c r="E22" i="19"/>
  <c r="J19" i="19"/>
  <c r="I19" i="19"/>
  <c r="H19" i="19"/>
  <c r="G19" i="19"/>
  <c r="F19" i="19"/>
  <c r="E19" i="19"/>
  <c r="J16" i="19"/>
  <c r="I16" i="19"/>
  <c r="H16" i="19"/>
  <c r="G16" i="19"/>
  <c r="F16" i="19"/>
  <c r="E16" i="19"/>
  <c r="J13" i="19"/>
  <c r="I13" i="19"/>
  <c r="H13" i="19"/>
  <c r="G13" i="19"/>
  <c r="F13" i="19"/>
  <c r="J10" i="19"/>
  <c r="I10" i="19"/>
  <c r="H10" i="19"/>
  <c r="G10" i="19"/>
  <c r="F10" i="19"/>
  <c r="E10" i="19"/>
  <c r="J7" i="19"/>
  <c r="I7" i="19"/>
  <c r="H7" i="19"/>
  <c r="G7" i="19"/>
  <c r="F7" i="19"/>
  <c r="E7" i="19"/>
  <c r="I57" i="19" l="1"/>
  <c r="I60" i="19"/>
  <c r="I63" i="19"/>
  <c r="I66" i="19"/>
  <c r="I69" i="19"/>
  <c r="I72" i="19"/>
  <c r="I75" i="19"/>
  <c r="I78" i="19"/>
  <c r="I81" i="19"/>
  <c r="I84" i="19"/>
  <c r="I87" i="19"/>
  <c r="I90" i="19"/>
  <c r="I93" i="19"/>
  <c r="I96" i="19"/>
  <c r="I52" i="19"/>
  <c r="G99" i="19"/>
  <c r="F52" i="19"/>
  <c r="J52" i="19"/>
  <c r="F99" i="19"/>
  <c r="G49" i="19"/>
  <c r="G52" i="19"/>
  <c r="E52" i="19"/>
  <c r="I49" i="19"/>
  <c r="H49" i="19"/>
  <c r="E49" i="19"/>
  <c r="E99" i="19"/>
  <c r="F49" i="19"/>
  <c r="J49" i="19"/>
  <c r="H99" i="19"/>
  <c r="I99" i="19" l="1"/>
</calcChain>
</file>

<file path=xl/sharedStrings.xml><?xml version="1.0" encoding="utf-8"?>
<sst xmlns="http://schemas.openxmlformats.org/spreadsheetml/2006/main" count="998" uniqueCount="293">
  <si>
    <t>内訳</t>
    <rPh sb="0" eb="2">
      <t>ウチワケ</t>
    </rPh>
    <phoneticPr fontId="6"/>
  </si>
  <si>
    <t>※１．文部科学省や他省庁が実施する他の補助金は「大学負担額」に計上しないこと。</t>
    <phoneticPr fontId="6"/>
  </si>
  <si>
    <t>事業名</t>
    <rPh sb="0" eb="2">
      <t>ジギョウ</t>
    </rPh>
    <rPh sb="2" eb="3">
      <t>メイ</t>
    </rPh>
    <phoneticPr fontId="6"/>
  </si>
  <si>
    <t>該当する</t>
    <rPh sb="0" eb="2">
      <t>ガイトウ</t>
    </rPh>
    <phoneticPr fontId="6"/>
  </si>
  <si>
    <t>該当しない</t>
    <rPh sb="0" eb="2">
      <t>ガイトウ</t>
    </rPh>
    <phoneticPr fontId="6"/>
  </si>
  <si>
    <t>（組織運営関係）</t>
    <rPh sb="1" eb="3">
      <t>ソシキ</t>
    </rPh>
    <rPh sb="3" eb="5">
      <t>ウンエイ</t>
    </rPh>
    <rPh sb="5" eb="7">
      <t>カンケイ</t>
    </rPh>
    <phoneticPr fontId="6"/>
  </si>
  <si>
    <t>ⅰ）</t>
    <phoneticPr fontId="6"/>
  </si>
  <si>
    <t>学生募集停止中の大学</t>
    <rPh sb="0" eb="2">
      <t>ガクセイ</t>
    </rPh>
    <rPh sb="2" eb="4">
      <t>ボシュウ</t>
    </rPh>
    <rPh sb="4" eb="6">
      <t>テイシ</t>
    </rPh>
    <rPh sb="6" eb="7">
      <t>チュウ</t>
    </rPh>
    <rPh sb="8" eb="10">
      <t>ダイガク</t>
    </rPh>
    <phoneticPr fontId="6"/>
  </si>
  <si>
    <t>ⅱ）</t>
    <phoneticPr fontId="6"/>
  </si>
  <si>
    <t>学校教育法第109条の規定に基づき文部科学大臣の認証を受けた者による直近の評価の結果、「不適合」の判定を受けている大学</t>
    <rPh sb="0" eb="2">
      <t>ガッコウ</t>
    </rPh>
    <rPh sb="2" eb="4">
      <t>キョウイク</t>
    </rPh>
    <rPh sb="4" eb="5">
      <t>ホウ</t>
    </rPh>
    <rPh sb="5" eb="6">
      <t>ダイ</t>
    </rPh>
    <rPh sb="9" eb="10">
      <t>ジョウ</t>
    </rPh>
    <rPh sb="11" eb="13">
      <t>キテイ</t>
    </rPh>
    <rPh sb="14" eb="15">
      <t>モト</t>
    </rPh>
    <rPh sb="17" eb="19">
      <t>モンブ</t>
    </rPh>
    <rPh sb="19" eb="21">
      <t>カガク</t>
    </rPh>
    <rPh sb="21" eb="23">
      <t>ダイジン</t>
    </rPh>
    <rPh sb="24" eb="26">
      <t>ニンショウ</t>
    </rPh>
    <rPh sb="27" eb="28">
      <t>ウ</t>
    </rPh>
    <rPh sb="30" eb="31">
      <t>シャ</t>
    </rPh>
    <rPh sb="34" eb="36">
      <t>チョッキン</t>
    </rPh>
    <rPh sb="37" eb="39">
      <t>ヒョウカ</t>
    </rPh>
    <rPh sb="40" eb="42">
      <t>ケッカ</t>
    </rPh>
    <rPh sb="44" eb="47">
      <t>フテキゴウ</t>
    </rPh>
    <rPh sb="49" eb="51">
      <t>ハンテイ</t>
    </rPh>
    <rPh sb="52" eb="53">
      <t>ウ</t>
    </rPh>
    <rPh sb="57" eb="59">
      <t>ダイガク</t>
    </rPh>
    <phoneticPr fontId="6"/>
  </si>
  <si>
    <t>ⅲ）</t>
    <phoneticPr fontId="6"/>
  </si>
  <si>
    <t>区分</t>
    <rPh sb="0" eb="2">
      <t>クブン</t>
    </rPh>
    <phoneticPr fontId="6"/>
  </si>
  <si>
    <t>学士課程
（全学部）</t>
    <rPh sb="0" eb="2">
      <t>ガクシ</t>
    </rPh>
    <rPh sb="2" eb="4">
      <t>カテイ</t>
    </rPh>
    <rPh sb="6" eb="9">
      <t>ゼンガクブ</t>
    </rPh>
    <phoneticPr fontId="6"/>
  </si>
  <si>
    <t>収容定員充足率</t>
    <rPh sb="0" eb="2">
      <t>シュウヨウ</t>
    </rPh>
    <rPh sb="2" eb="4">
      <t>テイイン</t>
    </rPh>
    <rPh sb="4" eb="7">
      <t>ジュウソクリツ</t>
    </rPh>
    <phoneticPr fontId="6"/>
  </si>
  <si>
    <t>ⅳ）</t>
    <phoneticPr fontId="6"/>
  </si>
  <si>
    <t>「私立大学等経常費補助金」において、定員の充足状況に係る基準以外の事由により、前年度に不交付又は減額の措置を受けた大学</t>
    <rPh sb="1" eb="3">
      <t>シリツ</t>
    </rPh>
    <rPh sb="3" eb="5">
      <t>ダイガク</t>
    </rPh>
    <rPh sb="5" eb="6">
      <t>トウ</t>
    </rPh>
    <rPh sb="6" eb="9">
      <t>ケイジョウヒ</t>
    </rPh>
    <rPh sb="9" eb="12">
      <t>ホジョキン</t>
    </rPh>
    <rPh sb="18" eb="20">
      <t>テイイン</t>
    </rPh>
    <rPh sb="21" eb="23">
      <t>ジュウソク</t>
    </rPh>
    <rPh sb="23" eb="25">
      <t>ジョウキョウ</t>
    </rPh>
    <rPh sb="26" eb="27">
      <t>カカ</t>
    </rPh>
    <rPh sb="28" eb="30">
      <t>キジュン</t>
    </rPh>
    <rPh sb="30" eb="32">
      <t>イガイ</t>
    </rPh>
    <rPh sb="33" eb="35">
      <t>ジユウ</t>
    </rPh>
    <rPh sb="39" eb="42">
      <t>ゼンネンド</t>
    </rPh>
    <rPh sb="43" eb="44">
      <t>フ</t>
    </rPh>
    <rPh sb="44" eb="46">
      <t>コウフ</t>
    </rPh>
    <rPh sb="46" eb="47">
      <t>マタ</t>
    </rPh>
    <rPh sb="48" eb="50">
      <t>ゲンガク</t>
    </rPh>
    <rPh sb="51" eb="53">
      <t>ソチ</t>
    </rPh>
    <rPh sb="54" eb="55">
      <t>ウ</t>
    </rPh>
    <rPh sb="57" eb="59">
      <t>ダイガク</t>
    </rPh>
    <phoneticPr fontId="6"/>
  </si>
  <si>
    <t>ⅴ）</t>
    <phoneticPr fontId="6"/>
  </si>
  <si>
    <t>ⅵ）</t>
    <phoneticPr fontId="6"/>
  </si>
  <si>
    <t>ⅶ）</t>
    <phoneticPr fontId="6"/>
  </si>
  <si>
    <t>（設置関係）</t>
    <rPh sb="1" eb="3">
      <t>セッチ</t>
    </rPh>
    <rPh sb="3" eb="5">
      <t>カンケイ</t>
    </rPh>
    <phoneticPr fontId="6"/>
  </si>
  <si>
    <t>ⅷ）</t>
    <phoneticPr fontId="6"/>
  </si>
  <si>
    <t>設置計画履行状況等調査において、「指摘事項（法令違反）」が付されている大学</t>
    <rPh sb="0" eb="2">
      <t>セッチ</t>
    </rPh>
    <rPh sb="2" eb="4">
      <t>ケイカク</t>
    </rPh>
    <rPh sb="4" eb="6">
      <t>リコウ</t>
    </rPh>
    <rPh sb="6" eb="8">
      <t>ジョウキョウ</t>
    </rPh>
    <rPh sb="8" eb="9">
      <t>トウ</t>
    </rPh>
    <rPh sb="9" eb="11">
      <t>チョウサ</t>
    </rPh>
    <rPh sb="17" eb="19">
      <t>シテキ</t>
    </rPh>
    <rPh sb="19" eb="21">
      <t>ジコウ</t>
    </rPh>
    <rPh sb="22" eb="24">
      <t>ホウレイ</t>
    </rPh>
    <rPh sb="24" eb="26">
      <t>イハン</t>
    </rPh>
    <rPh sb="29" eb="30">
      <t>フ</t>
    </rPh>
    <rPh sb="35" eb="37">
      <t>ダイガク</t>
    </rPh>
    <phoneticPr fontId="6"/>
  </si>
  <si>
    <t>ⅸ）</t>
    <phoneticPr fontId="6"/>
  </si>
  <si>
    <t>大学、短期大学及び高等専門学校の設置等に係る認可の基準（平成15年文部科学省告示第45号）第2条第1号若しくは第2号のいずれかに該当する者が設置する大学</t>
    <rPh sb="0" eb="2">
      <t>ダイガク</t>
    </rPh>
    <rPh sb="3" eb="5">
      <t>タンキ</t>
    </rPh>
    <rPh sb="5" eb="7">
      <t>ダイガク</t>
    </rPh>
    <rPh sb="7" eb="8">
      <t>オヨ</t>
    </rPh>
    <rPh sb="9" eb="11">
      <t>コウトウ</t>
    </rPh>
    <rPh sb="11" eb="13">
      <t>センモン</t>
    </rPh>
    <rPh sb="13" eb="15">
      <t>ガッコウ</t>
    </rPh>
    <rPh sb="16" eb="18">
      <t>セッチ</t>
    </rPh>
    <rPh sb="18" eb="19">
      <t>トウ</t>
    </rPh>
    <rPh sb="20" eb="21">
      <t>カカ</t>
    </rPh>
    <rPh sb="22" eb="24">
      <t>ニンカ</t>
    </rPh>
    <rPh sb="25" eb="27">
      <t>キジュン</t>
    </rPh>
    <rPh sb="28" eb="30">
      <t>ヘイセイ</t>
    </rPh>
    <rPh sb="32" eb="33">
      <t>ネン</t>
    </rPh>
    <rPh sb="33" eb="35">
      <t>モンブ</t>
    </rPh>
    <rPh sb="35" eb="38">
      <t>カガクショウ</t>
    </rPh>
    <rPh sb="38" eb="40">
      <t>コクジ</t>
    </rPh>
    <rPh sb="40" eb="41">
      <t>ダイ</t>
    </rPh>
    <rPh sb="43" eb="44">
      <t>ゴウ</t>
    </rPh>
    <rPh sb="45" eb="46">
      <t>ダイ</t>
    </rPh>
    <rPh sb="47" eb="48">
      <t>ジョウ</t>
    </rPh>
    <rPh sb="48" eb="49">
      <t>ダイ</t>
    </rPh>
    <rPh sb="50" eb="51">
      <t>ゴウ</t>
    </rPh>
    <rPh sb="51" eb="52">
      <t>モ</t>
    </rPh>
    <rPh sb="55" eb="56">
      <t>ダイ</t>
    </rPh>
    <rPh sb="57" eb="58">
      <t>ゴウ</t>
    </rPh>
    <rPh sb="64" eb="66">
      <t>ガイトウ</t>
    </rPh>
    <rPh sb="68" eb="69">
      <t>シャ</t>
    </rPh>
    <rPh sb="70" eb="72">
      <t>セッチ</t>
    </rPh>
    <rPh sb="74" eb="76">
      <t>ダイガク</t>
    </rPh>
    <phoneticPr fontId="6"/>
  </si>
  <si>
    <t>ⅹ）</t>
    <phoneticPr fontId="6"/>
  </si>
  <si>
    <t>大学</t>
    <rPh sb="0" eb="2">
      <t>ダイガク</t>
    </rPh>
    <phoneticPr fontId="6"/>
  </si>
  <si>
    <t>大学規模
（収容定員）</t>
    <rPh sb="0" eb="2">
      <t>ダイガク</t>
    </rPh>
    <rPh sb="2" eb="4">
      <t>キボ</t>
    </rPh>
    <rPh sb="6" eb="8">
      <t>シュウヨウ</t>
    </rPh>
    <rPh sb="8" eb="10">
      <t>テイイン</t>
    </rPh>
    <phoneticPr fontId="6"/>
  </si>
  <si>
    <t>4,000人以上</t>
    <rPh sb="5" eb="8">
      <t>ニンイジョウ</t>
    </rPh>
    <phoneticPr fontId="6"/>
  </si>
  <si>
    <t>4,000人未満</t>
    <rPh sb="5" eb="6">
      <t>ニン</t>
    </rPh>
    <rPh sb="6" eb="8">
      <t>ミマン</t>
    </rPh>
    <phoneticPr fontId="6"/>
  </si>
  <si>
    <t>学部規模
（入学定員）</t>
    <rPh sb="0" eb="2">
      <t>ガクブ</t>
    </rPh>
    <rPh sb="2" eb="4">
      <t>キボ</t>
    </rPh>
    <rPh sb="6" eb="8">
      <t>ニュウガク</t>
    </rPh>
    <rPh sb="8" eb="10">
      <t>テイイン</t>
    </rPh>
    <phoneticPr fontId="6"/>
  </si>
  <si>
    <t>300人以上</t>
    <rPh sb="3" eb="6">
      <t>ニンイジョウ</t>
    </rPh>
    <phoneticPr fontId="6"/>
  </si>
  <si>
    <t>100人以上
300人未満</t>
    <rPh sb="3" eb="6">
      <t>ニンイジョウ</t>
    </rPh>
    <rPh sb="10" eb="11">
      <t>ニン</t>
    </rPh>
    <rPh sb="11" eb="13">
      <t>ミマン</t>
    </rPh>
    <phoneticPr fontId="6"/>
  </si>
  <si>
    <t>100人未満</t>
    <rPh sb="3" eb="4">
      <t>ニン</t>
    </rPh>
    <rPh sb="4" eb="6">
      <t>ミマン</t>
    </rPh>
    <phoneticPr fontId="6"/>
  </si>
  <si>
    <t>1.15倍
未満</t>
    <rPh sb="4" eb="5">
      <t>バイ</t>
    </rPh>
    <rPh sb="6" eb="8">
      <t>ミマン</t>
    </rPh>
    <phoneticPr fontId="6"/>
  </si>
  <si>
    <t>1.05倍
未満</t>
    <rPh sb="4" eb="5">
      <t>バイ</t>
    </rPh>
    <rPh sb="6" eb="8">
      <t>ミマン</t>
    </rPh>
    <phoneticPr fontId="6"/>
  </si>
  <si>
    <t>1.10倍
未満</t>
    <rPh sb="4" eb="5">
      <t>バイ</t>
    </rPh>
    <rPh sb="6" eb="8">
      <t>ミマン</t>
    </rPh>
    <phoneticPr fontId="6"/>
  </si>
  <si>
    <t>1.15倍
未満※</t>
    <rPh sb="4" eb="5">
      <t>バイ</t>
    </rPh>
    <rPh sb="6" eb="8">
      <t>ミマン</t>
    </rPh>
    <phoneticPr fontId="6"/>
  </si>
  <si>
    <t>上記の回答について、間違いありません。</t>
    <rPh sb="0" eb="2">
      <t>ジョウキ</t>
    </rPh>
    <rPh sb="3" eb="5">
      <t>カイトウ</t>
    </rPh>
    <rPh sb="10" eb="12">
      <t>マチガ</t>
    </rPh>
    <phoneticPr fontId="6"/>
  </si>
  <si>
    <t>事業責任者職名・氏名</t>
    <rPh sb="0" eb="2">
      <t>ジギョウ</t>
    </rPh>
    <rPh sb="2" eb="5">
      <t>セキニンシャ</t>
    </rPh>
    <rPh sb="5" eb="7">
      <t>ショクメイ</t>
    </rPh>
    <rPh sb="8" eb="10">
      <t>シメイ</t>
    </rPh>
    <phoneticPr fontId="6"/>
  </si>
  <si>
    <t>○</t>
    <phoneticPr fontId="6"/>
  </si>
  <si>
    <t>対応済または未対応に○をしてください。未対応の場合は対応完了予定時期と実施計画を記入してください。</t>
    <rPh sb="28" eb="30">
      <t>カンリョウ</t>
    </rPh>
    <rPh sb="30" eb="32">
      <t>ヨテイ</t>
    </rPh>
    <rPh sb="32" eb="34">
      <t>ジキ</t>
    </rPh>
    <rPh sb="35" eb="37">
      <t>ジッシ</t>
    </rPh>
    <rPh sb="37" eb="39">
      <t>ケイカク</t>
    </rPh>
    <phoneticPr fontId="6"/>
  </si>
  <si>
    <t>大学名：○○大学</t>
    <rPh sb="0" eb="3">
      <t>ダイガクメイ</t>
    </rPh>
    <rPh sb="6" eb="8">
      <t>ダイガク</t>
    </rPh>
    <phoneticPr fontId="6"/>
  </si>
  <si>
    <t>（教育改革関係）</t>
    <rPh sb="1" eb="3">
      <t>キョウイク</t>
    </rPh>
    <rPh sb="3" eb="5">
      <t>カイカク</t>
    </rPh>
    <rPh sb="5" eb="7">
      <t>カンケイ</t>
    </rPh>
    <phoneticPr fontId="6"/>
  </si>
  <si>
    <t>　ⅰ）３つのポリシーの策定</t>
    <rPh sb="11" eb="13">
      <t>サクテイ</t>
    </rPh>
    <phoneticPr fontId="6"/>
  </si>
  <si>
    <t>【指標への対応状況】</t>
    <rPh sb="1" eb="3">
      <t>シヒョウ</t>
    </rPh>
    <rPh sb="5" eb="7">
      <t>タイオウ</t>
    </rPh>
    <rPh sb="7" eb="9">
      <t>ジョウキョウ</t>
    </rPh>
    <phoneticPr fontId="6"/>
  </si>
  <si>
    <t>対応済</t>
    <rPh sb="0" eb="2">
      <t>タイオウ</t>
    </rPh>
    <rPh sb="2" eb="3">
      <t>ズ</t>
    </rPh>
    <phoneticPr fontId="6"/>
  </si>
  <si>
    <t>未対応</t>
    <rPh sb="0" eb="3">
      <t>ミタイオウ</t>
    </rPh>
    <phoneticPr fontId="6"/>
  </si>
  <si>
    <t>（全学での対応完了予定時期）</t>
    <phoneticPr fontId="6"/>
  </si>
  <si>
    <t>【実施計画】</t>
    <rPh sb="1" eb="3">
      <t>ジッシ</t>
    </rPh>
    <rPh sb="3" eb="5">
      <t>ケイカク</t>
    </rPh>
    <phoneticPr fontId="6"/>
  </si>
  <si>
    <t>　ⅱ）授業計画（シラバス）の内容</t>
    <rPh sb="3" eb="5">
      <t>ジュギョウ</t>
    </rPh>
    <rPh sb="5" eb="7">
      <t>ケイカク</t>
    </rPh>
    <rPh sb="14" eb="16">
      <t>ナイヨウ</t>
    </rPh>
    <phoneticPr fontId="6"/>
  </si>
  <si>
    <t>　ⅲ）単位の過剰登録の防止</t>
    <rPh sb="3" eb="5">
      <t>タンイ</t>
    </rPh>
    <rPh sb="6" eb="8">
      <t>カジョウ</t>
    </rPh>
    <rPh sb="8" eb="10">
      <t>トウロク</t>
    </rPh>
    <rPh sb="11" eb="13">
      <t>ボウシ</t>
    </rPh>
    <phoneticPr fontId="6"/>
  </si>
  <si>
    <t>　ⅳ）ＦＤの実施</t>
    <rPh sb="6" eb="8">
      <t>ジッシ</t>
    </rPh>
    <phoneticPr fontId="6"/>
  </si>
  <si>
    <t>　ⅴ）客観的な成績評価基準の運用</t>
    <rPh sb="3" eb="6">
      <t>キャッカンテキ</t>
    </rPh>
    <rPh sb="7" eb="9">
      <t>セイセキ</t>
    </rPh>
    <rPh sb="9" eb="11">
      <t>ヒョウカ</t>
    </rPh>
    <rPh sb="11" eb="13">
      <t>キジュン</t>
    </rPh>
    <rPh sb="14" eb="16">
      <t>ウンヨウ</t>
    </rPh>
    <phoneticPr fontId="6"/>
  </si>
  <si>
    <t>　ⅵ）「大学入学者選抜実施要項」の遵守</t>
    <rPh sb="4" eb="6">
      <t>ダイガク</t>
    </rPh>
    <rPh sb="6" eb="9">
      <t>ニュウガクシャ</t>
    </rPh>
    <rPh sb="9" eb="11">
      <t>センバツ</t>
    </rPh>
    <rPh sb="11" eb="13">
      <t>ジッシ</t>
    </rPh>
    <rPh sb="13" eb="15">
      <t>ヨウコウ</t>
    </rPh>
    <rPh sb="17" eb="19">
      <t>ジュンシュ</t>
    </rPh>
    <phoneticPr fontId="6"/>
  </si>
  <si>
    <t>　ⅶ）「数理・データサイエンス・AI教育認定制度」の認定状況</t>
    <rPh sb="26" eb="28">
      <t>ニンテイ</t>
    </rPh>
    <rPh sb="28" eb="30">
      <t>ジョウキョウ</t>
    </rPh>
    <phoneticPr fontId="6"/>
  </si>
  <si>
    <t>対応状況</t>
    <rPh sb="0" eb="2">
      <t>タイオウ</t>
    </rPh>
    <rPh sb="2" eb="4">
      <t>ジョウキョウ</t>
    </rPh>
    <phoneticPr fontId="6"/>
  </si>
  <si>
    <t>（対応完了予定時期）</t>
    <phoneticPr fontId="6"/>
  </si>
  <si>
    <t>学部等名</t>
    <rPh sb="0" eb="1">
      <t>ガク</t>
    </rPh>
    <rPh sb="1" eb="2">
      <t>ブ</t>
    </rPh>
    <rPh sb="2" eb="3">
      <t>トウ</t>
    </rPh>
    <rPh sb="3" eb="4">
      <t>メイ</t>
    </rPh>
    <phoneticPr fontId="20"/>
  </si>
  <si>
    <t>項目</t>
    <rPh sb="0" eb="2">
      <t>コウモク</t>
    </rPh>
    <phoneticPr fontId="20"/>
  </si>
  <si>
    <t>年度</t>
    <rPh sb="0" eb="2">
      <t>ネンド</t>
    </rPh>
    <phoneticPr fontId="20"/>
  </si>
  <si>
    <t>令和2年度</t>
    <rPh sb="0" eb="2">
      <t>レイワ</t>
    </rPh>
    <rPh sb="3" eb="5">
      <t>ネンド</t>
    </rPh>
    <phoneticPr fontId="20"/>
  </si>
  <si>
    <t>○○学部</t>
    <rPh sb="2" eb="4">
      <t>ガクブ</t>
    </rPh>
    <phoneticPr fontId="20"/>
  </si>
  <si>
    <t>収容定員充足率</t>
    <rPh sb="0" eb="2">
      <t>シュウヨウ</t>
    </rPh>
    <rPh sb="2" eb="4">
      <t>テイイン</t>
    </rPh>
    <rPh sb="4" eb="6">
      <t>ジュウソク</t>
    </rPh>
    <rPh sb="6" eb="7">
      <t>リツ</t>
    </rPh>
    <phoneticPr fontId="20"/>
  </si>
  <si>
    <t>在籍者数</t>
    <rPh sb="0" eb="2">
      <t>ザイセキ</t>
    </rPh>
    <rPh sb="2" eb="3">
      <t>シャ</t>
    </rPh>
    <rPh sb="3" eb="4">
      <t>スウ</t>
    </rPh>
    <phoneticPr fontId="20"/>
  </si>
  <si>
    <t>収容定員</t>
    <rPh sb="0" eb="2">
      <t>シュウヨウ</t>
    </rPh>
    <rPh sb="2" eb="4">
      <t>テイイン</t>
    </rPh>
    <phoneticPr fontId="20"/>
  </si>
  <si>
    <t>全学部</t>
    <rPh sb="0" eb="1">
      <t>ゼン</t>
    </rPh>
    <rPh sb="1" eb="3">
      <t>ガクブ</t>
    </rPh>
    <phoneticPr fontId="20"/>
  </si>
  <si>
    <t>○○大学</t>
    <rPh sb="2" eb="4">
      <t>ダイガク</t>
    </rPh>
    <phoneticPr fontId="20"/>
  </si>
  <si>
    <t>◆各学部（学科）の入学定員超過率（直近４カ年）</t>
    <rPh sb="1" eb="4">
      <t>カクガクブ</t>
    </rPh>
    <rPh sb="5" eb="7">
      <t>ガッカ</t>
    </rPh>
    <rPh sb="9" eb="11">
      <t>ニュウガク</t>
    </rPh>
    <rPh sb="11" eb="13">
      <t>テイイン</t>
    </rPh>
    <rPh sb="13" eb="15">
      <t>チョウカ</t>
    </rPh>
    <rPh sb="15" eb="16">
      <t>リツ</t>
    </rPh>
    <phoneticPr fontId="20"/>
  </si>
  <si>
    <t>平均入学定員
超過率(直近4カ年）</t>
    <rPh sb="0" eb="2">
      <t>ヘイキン</t>
    </rPh>
    <rPh sb="2" eb="4">
      <t>ニュウガク</t>
    </rPh>
    <rPh sb="4" eb="6">
      <t>テイイン</t>
    </rPh>
    <rPh sb="7" eb="9">
      <t>チョウカ</t>
    </rPh>
    <rPh sb="9" eb="10">
      <t>リツ</t>
    </rPh>
    <rPh sb="11" eb="13">
      <t>チョッキン</t>
    </rPh>
    <rPh sb="15" eb="16">
      <t>ネン</t>
    </rPh>
    <phoneticPr fontId="20"/>
  </si>
  <si>
    <t>入学定員超過率</t>
    <rPh sb="0" eb="2">
      <t>ニュウガク</t>
    </rPh>
    <rPh sb="2" eb="4">
      <t>テイイン</t>
    </rPh>
    <rPh sb="4" eb="6">
      <t>チョウカ</t>
    </rPh>
    <rPh sb="6" eb="7">
      <t>リツ</t>
    </rPh>
    <phoneticPr fontId="20"/>
  </si>
  <si>
    <t>入学者数</t>
    <rPh sb="0" eb="2">
      <t>ニュウガク</t>
    </rPh>
    <rPh sb="2" eb="3">
      <t>シャ</t>
    </rPh>
    <rPh sb="3" eb="4">
      <t>スウ</t>
    </rPh>
    <phoneticPr fontId="20"/>
  </si>
  <si>
    <t>入学定員</t>
    <rPh sb="0" eb="2">
      <t>ニュウガク</t>
    </rPh>
    <rPh sb="2" eb="4">
      <t>テイイン</t>
    </rPh>
    <phoneticPr fontId="20"/>
  </si>
  <si>
    <t>入学定員超過率</t>
    <phoneticPr fontId="20"/>
  </si>
  <si>
    <t>入学者数</t>
    <phoneticPr fontId="20"/>
  </si>
  <si>
    <t>入学定員</t>
    <phoneticPr fontId="20"/>
  </si>
  <si>
    <t>【記入要領】</t>
    <rPh sb="1" eb="3">
      <t>キニュウ</t>
    </rPh>
    <rPh sb="3" eb="5">
      <t>ヨウリョウ</t>
    </rPh>
    <phoneticPr fontId="20"/>
  </si>
  <si>
    <t>1．本調査票は大学ごとに作成してください。</t>
    <rPh sb="2" eb="3">
      <t>ホン</t>
    </rPh>
    <rPh sb="3" eb="6">
      <t>チョウサヒョウ</t>
    </rPh>
    <rPh sb="7" eb="9">
      <t>ダイガク</t>
    </rPh>
    <rPh sb="12" eb="14">
      <t>サクセイ</t>
    </rPh>
    <phoneticPr fontId="20"/>
  </si>
  <si>
    <t>2．学部等名、項目（収容定員・在籍者数・入学定員・入学者数）の各欄を記入して下さい。</t>
    <rPh sb="2" eb="4">
      <t>ガクブ</t>
    </rPh>
    <rPh sb="4" eb="5">
      <t>トウ</t>
    </rPh>
    <rPh sb="5" eb="6">
      <t>メイ</t>
    </rPh>
    <rPh sb="7" eb="9">
      <t>コウモク</t>
    </rPh>
    <rPh sb="10" eb="12">
      <t>シュウヨウ</t>
    </rPh>
    <rPh sb="12" eb="14">
      <t>テイイン</t>
    </rPh>
    <rPh sb="15" eb="18">
      <t>ザイセキシャ</t>
    </rPh>
    <rPh sb="18" eb="19">
      <t>スウ</t>
    </rPh>
    <rPh sb="20" eb="22">
      <t>ニュウガク</t>
    </rPh>
    <rPh sb="22" eb="24">
      <t>テイイン</t>
    </rPh>
    <rPh sb="31" eb="32">
      <t>カク</t>
    </rPh>
    <rPh sb="32" eb="33">
      <t>ラン</t>
    </rPh>
    <rPh sb="34" eb="36">
      <t>キニュウ</t>
    </rPh>
    <rPh sb="38" eb="39">
      <t>クダ</t>
    </rPh>
    <phoneticPr fontId="20"/>
  </si>
  <si>
    <t>3．学部毎に令和4年度を含む直近の情報を記入してください。なお、学科で修業年限が異なる場合は、学科ごとに記入してください。（例：医学部（医学科）、医学部（看護学科）　等）</t>
    <rPh sb="2" eb="4">
      <t>ガクブ</t>
    </rPh>
    <rPh sb="4" eb="5">
      <t>ゴト</t>
    </rPh>
    <rPh sb="6" eb="8">
      <t>レイワ</t>
    </rPh>
    <rPh sb="9" eb="11">
      <t>ネンド</t>
    </rPh>
    <rPh sb="12" eb="13">
      <t>フク</t>
    </rPh>
    <rPh sb="14" eb="16">
      <t>チョッキン</t>
    </rPh>
    <rPh sb="17" eb="19">
      <t>ジョウホウ</t>
    </rPh>
    <rPh sb="20" eb="22">
      <t>キニュウ</t>
    </rPh>
    <rPh sb="32" eb="34">
      <t>ガッカ</t>
    </rPh>
    <rPh sb="35" eb="37">
      <t>シュウギョウ</t>
    </rPh>
    <rPh sb="37" eb="39">
      <t>ネンゲン</t>
    </rPh>
    <rPh sb="40" eb="41">
      <t>コト</t>
    </rPh>
    <rPh sb="43" eb="45">
      <t>バアイ</t>
    </rPh>
    <rPh sb="47" eb="49">
      <t>ガッカ</t>
    </rPh>
    <rPh sb="52" eb="54">
      <t>キニュウ</t>
    </rPh>
    <rPh sb="62" eb="63">
      <t>レイ</t>
    </rPh>
    <rPh sb="64" eb="66">
      <t>イガク</t>
    </rPh>
    <rPh sb="66" eb="67">
      <t>ブ</t>
    </rPh>
    <rPh sb="68" eb="70">
      <t>イガク</t>
    </rPh>
    <rPh sb="70" eb="71">
      <t>カ</t>
    </rPh>
    <rPh sb="73" eb="75">
      <t>イガク</t>
    </rPh>
    <rPh sb="75" eb="76">
      <t>ブ</t>
    </rPh>
    <rPh sb="77" eb="79">
      <t>カンゴ</t>
    </rPh>
    <rPh sb="79" eb="81">
      <t>ガッカ</t>
    </rPh>
    <rPh sb="83" eb="84">
      <t>トウ</t>
    </rPh>
    <phoneticPr fontId="20"/>
  </si>
  <si>
    <t>4．行が足りない場合は適宜追加挿入して下さい。</t>
    <rPh sb="2" eb="3">
      <t>ギョウ</t>
    </rPh>
    <rPh sb="4" eb="5">
      <t>タ</t>
    </rPh>
    <rPh sb="8" eb="10">
      <t>バアイ</t>
    </rPh>
    <rPh sb="11" eb="13">
      <t>テキギ</t>
    </rPh>
    <rPh sb="13" eb="15">
      <t>ツイカ</t>
    </rPh>
    <rPh sb="15" eb="17">
      <t>ソウニュウ</t>
    </rPh>
    <rPh sb="19" eb="20">
      <t>クダ</t>
    </rPh>
    <phoneticPr fontId="20"/>
  </si>
  <si>
    <t>6．収容定員充足率及び入学定員超過率は小数点第2位まで（第3位切り捨て）自動計算されます。</t>
    <rPh sb="2" eb="4">
      <t>シュウヨウ</t>
    </rPh>
    <rPh sb="4" eb="6">
      <t>テイイン</t>
    </rPh>
    <rPh sb="6" eb="9">
      <t>ジュウソクリツ</t>
    </rPh>
    <rPh sb="9" eb="10">
      <t>オヨ</t>
    </rPh>
    <rPh sb="11" eb="13">
      <t>ニュウガク</t>
    </rPh>
    <rPh sb="13" eb="15">
      <t>テイイン</t>
    </rPh>
    <rPh sb="15" eb="17">
      <t>チョウカ</t>
    </rPh>
    <rPh sb="17" eb="18">
      <t>リツ</t>
    </rPh>
    <rPh sb="19" eb="22">
      <t>ショウスウテン</t>
    </rPh>
    <rPh sb="22" eb="23">
      <t>ダイ</t>
    </rPh>
    <rPh sb="24" eb="25">
      <t>イ</t>
    </rPh>
    <rPh sb="28" eb="29">
      <t>ダイ</t>
    </rPh>
    <rPh sb="30" eb="31">
      <t>イ</t>
    </rPh>
    <rPh sb="31" eb="32">
      <t>キ</t>
    </rPh>
    <rPh sb="33" eb="34">
      <t>ス</t>
    </rPh>
    <phoneticPr fontId="20"/>
  </si>
  <si>
    <t>7．入学定員に編入学定員は含めないでください。</t>
    <rPh sb="2" eb="4">
      <t>ニュウガク</t>
    </rPh>
    <rPh sb="4" eb="6">
      <t>テイイン</t>
    </rPh>
    <rPh sb="13" eb="14">
      <t>フク</t>
    </rPh>
    <phoneticPr fontId="20"/>
  </si>
  <si>
    <t>○○プログラム</t>
    <phoneticPr fontId="6"/>
  </si>
  <si>
    <t>5．在籍者・入学者数は原則各年度の5月1日時点の人数を記入して下さい。</t>
    <rPh sb="2" eb="5">
      <t>ザイセキシャ</t>
    </rPh>
    <rPh sb="6" eb="8">
      <t>ニュウガク</t>
    </rPh>
    <rPh sb="8" eb="9">
      <t>シャ</t>
    </rPh>
    <rPh sb="9" eb="10">
      <t>スウ</t>
    </rPh>
    <rPh sb="11" eb="13">
      <t>ゲンソク</t>
    </rPh>
    <rPh sb="13" eb="16">
      <t>カクネンド</t>
    </rPh>
    <rPh sb="18" eb="19">
      <t>ガツ</t>
    </rPh>
    <rPh sb="20" eb="21">
      <t>ニチ</t>
    </rPh>
    <rPh sb="21" eb="23">
      <t>ジテン</t>
    </rPh>
    <rPh sb="24" eb="26">
      <t>ニンズウ</t>
    </rPh>
    <rPh sb="27" eb="29">
      <t>キニュウ</t>
    </rPh>
    <rPh sb="31" eb="32">
      <t>クダ</t>
    </rPh>
    <phoneticPr fontId="20"/>
  </si>
  <si>
    <t>◆各学部（学科）の収容定員充足率（直近修業年限期間中：医歯薬獣の6年制以外は4年分記載）</t>
    <rPh sb="1" eb="4">
      <t>カクガクブ</t>
    </rPh>
    <rPh sb="5" eb="7">
      <t>ガッカ</t>
    </rPh>
    <rPh sb="9" eb="11">
      <t>シュウヨウ</t>
    </rPh>
    <rPh sb="11" eb="13">
      <t>テイイン</t>
    </rPh>
    <rPh sb="13" eb="16">
      <t>ジュウソクリツ</t>
    </rPh>
    <rPh sb="17" eb="19">
      <t>チョッキン</t>
    </rPh>
    <rPh sb="25" eb="26">
      <t>チュウ</t>
    </rPh>
    <rPh sb="27" eb="28">
      <t>イ</t>
    </rPh>
    <rPh sb="28" eb="29">
      <t>ハ</t>
    </rPh>
    <rPh sb="29" eb="30">
      <t>ヤク</t>
    </rPh>
    <rPh sb="30" eb="31">
      <t>ケモノ</t>
    </rPh>
    <rPh sb="33" eb="35">
      <t>ネンセイ</t>
    </rPh>
    <rPh sb="35" eb="37">
      <t>イガイ</t>
    </rPh>
    <rPh sb="39" eb="41">
      <t>ネンブン</t>
    </rPh>
    <rPh sb="41" eb="43">
      <t>キサイ</t>
    </rPh>
    <phoneticPr fontId="20"/>
  </si>
  <si>
    <t>代表校名
（連携校名）</t>
    <rPh sb="0" eb="3">
      <t>ダイヒョウコウ</t>
    </rPh>
    <rPh sb="3" eb="4">
      <t>メイ</t>
    </rPh>
    <rPh sb="6" eb="8">
      <t>レンケイ</t>
    </rPh>
    <rPh sb="8" eb="9">
      <t>コウ</t>
    </rPh>
    <rPh sb="9" eb="10">
      <t>メイ</t>
    </rPh>
    <phoneticPr fontId="6"/>
  </si>
  <si>
    <t>事業責任者連絡先</t>
    <rPh sb="0" eb="2">
      <t>ジギョウ</t>
    </rPh>
    <rPh sb="2" eb="5">
      <t>セキニンシャ</t>
    </rPh>
    <rPh sb="5" eb="8">
      <t>レンラクサキ</t>
    </rPh>
    <phoneticPr fontId="6"/>
  </si>
  <si>
    <t>職名・氏名</t>
    <rPh sb="0" eb="2">
      <t>ショクメイ</t>
    </rPh>
    <rPh sb="3" eb="5">
      <t>シメイ</t>
    </rPh>
    <phoneticPr fontId="6"/>
  </si>
  <si>
    <t>TEL</t>
    <phoneticPr fontId="6"/>
  </si>
  <si>
    <t>E-mail</t>
    <phoneticPr fontId="6"/>
  </si>
  <si>
    <t>事務担当者連絡先</t>
    <rPh sb="0" eb="2">
      <t>ジム</t>
    </rPh>
    <rPh sb="2" eb="5">
      <t>タントウシャ</t>
    </rPh>
    <rPh sb="5" eb="8">
      <t>レンラクサキ</t>
    </rPh>
    <phoneticPr fontId="6"/>
  </si>
  <si>
    <t>事業の構想等</t>
    <rPh sb="0" eb="2">
      <t>ジギョウ</t>
    </rPh>
    <rPh sb="3" eb="5">
      <t>コウソウ</t>
    </rPh>
    <rPh sb="5" eb="6">
      <t>トウ</t>
    </rPh>
    <phoneticPr fontId="6"/>
  </si>
  <si>
    <t>　①事業の概要等</t>
    <rPh sb="2" eb="4">
      <t>ジギョウ</t>
    </rPh>
    <rPh sb="5" eb="7">
      <t>ガイヨウ</t>
    </rPh>
    <rPh sb="7" eb="8">
      <t>トウ</t>
    </rPh>
    <phoneticPr fontId="6"/>
  </si>
  <si>
    <t>※事業を運営する組織体制や、事業実施にかかる責任体制、事業開始に向けての準備状況等について、具体的に記載してください。</t>
    <phoneticPr fontId="6"/>
  </si>
  <si>
    <t>（１）年度別の計画</t>
    <rPh sb="3" eb="5">
      <t>ネンド</t>
    </rPh>
    <rPh sb="5" eb="6">
      <t>ベツ</t>
    </rPh>
    <rPh sb="7" eb="9">
      <t>ケイカク</t>
    </rPh>
    <phoneticPr fontId="6"/>
  </si>
  <si>
    <t>①　○月　・・・のための・・・の実施
②　○月　・・・のための・・・の調査
③　○月　・・・のための・・・の導入
④　○月　・・・のための・・・の開催
・・・</t>
    <phoneticPr fontId="6"/>
  </si>
  <si>
    <t>令和６年度</t>
    <rPh sb="0" eb="2">
      <t>レイワ</t>
    </rPh>
    <rPh sb="3" eb="5">
      <t>ネンド</t>
    </rPh>
    <phoneticPr fontId="6"/>
  </si>
  <si>
    <t>令和７年度</t>
    <rPh sb="0" eb="2">
      <t>レイワ</t>
    </rPh>
    <rPh sb="3" eb="5">
      <t>ネンド</t>
    </rPh>
    <phoneticPr fontId="6"/>
  </si>
  <si>
    <t>令和８年度</t>
    <rPh sb="0" eb="2">
      <t>レイワ</t>
    </rPh>
    <rPh sb="3" eb="5">
      <t>ネンド</t>
    </rPh>
    <phoneticPr fontId="6"/>
  </si>
  <si>
    <t>令和９年度</t>
    <rPh sb="0" eb="2">
      <t>レイワ</t>
    </rPh>
    <rPh sb="3" eb="5">
      <t>ネンド</t>
    </rPh>
    <phoneticPr fontId="6"/>
  </si>
  <si>
    <t>（２）補助期間に係る補助事業予定額</t>
    <rPh sb="3" eb="5">
      <t>ホジョ</t>
    </rPh>
    <rPh sb="5" eb="7">
      <t>キカン</t>
    </rPh>
    <rPh sb="8" eb="9">
      <t>カカ</t>
    </rPh>
    <rPh sb="10" eb="12">
      <t>ホジョ</t>
    </rPh>
    <rPh sb="12" eb="14">
      <t>ジギョウ</t>
    </rPh>
    <rPh sb="14" eb="17">
      <t>ヨテイガク</t>
    </rPh>
    <phoneticPr fontId="6"/>
  </si>
  <si>
    <t>（単位：千円）</t>
    <rPh sb="1" eb="3">
      <t>タンイ</t>
    </rPh>
    <rPh sb="4" eb="6">
      <t>センエン</t>
    </rPh>
    <phoneticPr fontId="6"/>
  </si>
  <si>
    <t>年　度</t>
    <rPh sb="0" eb="1">
      <t>トシ</t>
    </rPh>
    <rPh sb="2" eb="3">
      <t>ド</t>
    </rPh>
    <phoneticPr fontId="6"/>
  </si>
  <si>
    <t>補助事業予定額</t>
    <rPh sb="0" eb="2">
      <t>ホジョ</t>
    </rPh>
    <rPh sb="2" eb="4">
      <t>ジギョウ</t>
    </rPh>
    <rPh sb="4" eb="7">
      <t>ヨテイガク</t>
    </rPh>
    <phoneticPr fontId="6"/>
  </si>
  <si>
    <t>補助金申請予定額</t>
    <rPh sb="0" eb="3">
      <t>ホジョキン</t>
    </rPh>
    <rPh sb="3" eb="5">
      <t>シンセイ</t>
    </rPh>
    <rPh sb="5" eb="8">
      <t>ヨテイガク</t>
    </rPh>
    <phoneticPr fontId="6"/>
  </si>
  <si>
    <t>自己負担予定額</t>
    <rPh sb="0" eb="2">
      <t>ジコ</t>
    </rPh>
    <rPh sb="2" eb="4">
      <t>フタン</t>
    </rPh>
    <rPh sb="4" eb="7">
      <t>ヨテイガク</t>
    </rPh>
    <phoneticPr fontId="6"/>
  </si>
  <si>
    <t>合計</t>
    <rPh sb="0" eb="2">
      <t>ゴウケイ</t>
    </rPh>
    <phoneticPr fontId="6"/>
  </si>
  <si>
    <t>他の補助金等の名称</t>
    <rPh sb="0" eb="1">
      <t>タ</t>
    </rPh>
    <rPh sb="2" eb="5">
      <t>ホジョキン</t>
    </rPh>
    <rPh sb="5" eb="6">
      <t>トウ</t>
    </rPh>
    <rPh sb="7" eb="9">
      <t>メイショウ</t>
    </rPh>
    <phoneticPr fontId="6"/>
  </si>
  <si>
    <t>プログラムの名称</t>
    <rPh sb="6" eb="8">
      <t>メイショウ</t>
    </rPh>
    <phoneticPr fontId="6"/>
  </si>
  <si>
    <t>選定年度</t>
    <rPh sb="0" eb="2">
      <t>センテイ</t>
    </rPh>
    <rPh sb="2" eb="4">
      <t>ネンド</t>
    </rPh>
    <phoneticPr fontId="6"/>
  </si>
  <si>
    <t>事業の名称</t>
    <rPh sb="0" eb="2">
      <t>ジギョウ</t>
    </rPh>
    <rPh sb="3" eb="5">
      <t>メイショウ</t>
    </rPh>
    <phoneticPr fontId="6"/>
  </si>
  <si>
    <t>事業の概要（５行以内）</t>
    <rPh sb="0" eb="2">
      <t>ジギョウ</t>
    </rPh>
    <rPh sb="3" eb="5">
      <t>ガイヨウ</t>
    </rPh>
    <rPh sb="7" eb="8">
      <t>ギョウ</t>
    </rPh>
    <rPh sb="8" eb="10">
      <t>イナイ</t>
    </rPh>
    <phoneticPr fontId="6"/>
  </si>
  <si>
    <t>今回の申請との関連性
（５行以内）</t>
    <rPh sb="0" eb="2">
      <t>コンカイ</t>
    </rPh>
    <rPh sb="3" eb="5">
      <t>シンセイ</t>
    </rPh>
    <rPh sb="7" eb="10">
      <t>カンレンセイ</t>
    </rPh>
    <rPh sb="13" eb="14">
      <t>ギョウ</t>
    </rPh>
    <rPh sb="14" eb="16">
      <t>イナイ</t>
    </rPh>
    <phoneticPr fontId="6"/>
  </si>
  <si>
    <t>事業の実施体制（担当者一覧）</t>
    <rPh sb="0" eb="2">
      <t>ジギョウ</t>
    </rPh>
    <rPh sb="3" eb="5">
      <t>ジッシ</t>
    </rPh>
    <rPh sb="5" eb="7">
      <t>タイセイ</t>
    </rPh>
    <rPh sb="8" eb="11">
      <t>タントウシャ</t>
    </rPh>
    <rPh sb="11" eb="13">
      <t>イチラン</t>
    </rPh>
    <phoneticPr fontId="6"/>
  </si>
  <si>
    <t>氏名</t>
    <rPh sb="0" eb="2">
      <t>シメイ</t>
    </rPh>
    <phoneticPr fontId="6"/>
  </si>
  <si>
    <t>事業における役割</t>
    <rPh sb="0" eb="2">
      <t>ジギョウ</t>
    </rPh>
    <rPh sb="6" eb="8">
      <t>ヤクワリ</t>
    </rPh>
    <phoneticPr fontId="6"/>
  </si>
  <si>
    <t>（事業責任者）</t>
    <rPh sb="1" eb="3">
      <t>ジギョウ</t>
    </rPh>
    <rPh sb="3" eb="6">
      <t>セキニンシャ</t>
    </rPh>
    <phoneticPr fontId="6"/>
  </si>
  <si>
    <t>○○　○○○</t>
    <phoneticPr fontId="6"/>
  </si>
  <si>
    <t>理事</t>
    <rPh sb="0" eb="2">
      <t>リジ</t>
    </rPh>
    <phoneticPr fontId="6"/>
  </si>
  <si>
    <t>事業総括</t>
    <rPh sb="0" eb="2">
      <t>ジギョウ</t>
    </rPh>
    <rPh sb="2" eb="4">
      <t>ソウカツ</t>
    </rPh>
    <phoneticPr fontId="6"/>
  </si>
  <si>
    <t>事業推進ﾌﾟﾛｼﾞｪｸﾄﾘｰﾀﾞｰ,事業推進委員会委員長,○○教育ﾌﾟﾛｸﾞﾗﾑ責任者</t>
    <rPh sb="18" eb="20">
      <t>ジギョウ</t>
    </rPh>
    <rPh sb="20" eb="22">
      <t>スイシン</t>
    </rPh>
    <rPh sb="22" eb="25">
      <t>イインチョウ</t>
    </rPh>
    <rPh sb="31" eb="33">
      <t>キョウイク</t>
    </rPh>
    <rPh sb="40" eb="43">
      <t>セキニンシャ</t>
    </rPh>
    <phoneticPr fontId="6"/>
  </si>
  <si>
    <t>事業推進ﾌﾟﾛｼﾞｪｸﾄｻﾌﾞﾘｰﾀﾞｰ,事業推進委員会副委員長,教育ｶﾘｷｭﾗﾑ開発・編成担当(総括)</t>
    <rPh sb="23" eb="25">
      <t>スイシン</t>
    </rPh>
    <rPh sb="25" eb="28">
      <t>イインカイ</t>
    </rPh>
    <rPh sb="28" eb="29">
      <t>フク</t>
    </rPh>
    <rPh sb="31" eb="32">
      <t>チョウ</t>
    </rPh>
    <phoneticPr fontId="6"/>
  </si>
  <si>
    <t>教育ｶﾘｷｭﾗﾑ開発・編成担当,ﾌﾟﾛｸﾞﾗﾑｺｰﾃﾞｨﾈｰﾀｰ</t>
    <rPh sb="0" eb="2">
      <t>キョウイク</t>
    </rPh>
    <rPh sb="8" eb="10">
      <t>カイハツ</t>
    </rPh>
    <rPh sb="11" eb="13">
      <t>ヘンセイ</t>
    </rPh>
    <rPh sb="13" eb="15">
      <t>タントウ</t>
    </rPh>
    <phoneticPr fontId="6"/>
  </si>
  <si>
    <t>実習ｺｰﾃﾞｨﾈｰﾄ担当</t>
    <rPh sb="0" eb="2">
      <t>ジッシュウ</t>
    </rPh>
    <rPh sb="10" eb="12">
      <t>タントウ</t>
    </rPh>
    <phoneticPr fontId="6"/>
  </si>
  <si>
    <t>事業推進委員会委員</t>
    <rPh sb="0" eb="2">
      <t>ジギョウ</t>
    </rPh>
    <rPh sb="2" eb="4">
      <t>スイシン</t>
    </rPh>
    <rPh sb="4" eb="6">
      <t>イイン</t>
    </rPh>
    <rPh sb="6" eb="7">
      <t>カイ</t>
    </rPh>
    <rPh sb="7" eb="9">
      <t>イイン</t>
    </rPh>
    <phoneticPr fontId="6"/>
  </si>
  <si>
    <t>教育ｶﾘｷｭﾗﾑ開発・編成担当</t>
    <rPh sb="11" eb="13">
      <t>ヘンセイ</t>
    </rPh>
    <phoneticPr fontId="6"/>
  </si>
  <si>
    <t>○○大学（○○大学）</t>
    <rPh sb="2" eb="4">
      <t>ダイガク</t>
    </rPh>
    <rPh sb="7" eb="9">
      <t>ダイガク</t>
    </rPh>
    <phoneticPr fontId="6"/>
  </si>
  <si>
    <t>大学○○学部教授</t>
    <rPh sb="4" eb="6">
      <t>ガクブ</t>
    </rPh>
    <rPh sb="6" eb="8">
      <t>キョウジュ</t>
    </rPh>
    <phoneticPr fontId="6"/>
  </si>
  <si>
    <t>大学○○学部准教授</t>
    <rPh sb="4" eb="6">
      <t>ガクブ</t>
    </rPh>
    <rPh sb="6" eb="7">
      <t>ジュン</t>
    </rPh>
    <rPh sb="7" eb="9">
      <t>キョウジュ</t>
    </rPh>
    <phoneticPr fontId="6"/>
  </si>
  <si>
    <t>大学○○学部講師</t>
    <rPh sb="4" eb="6">
      <t>ガクブ</t>
    </rPh>
    <rPh sb="6" eb="8">
      <t>コウシ</t>
    </rPh>
    <phoneticPr fontId="6"/>
  </si>
  <si>
    <t>実習調整・広報担当</t>
    <rPh sb="0" eb="2">
      <t>ジッシュウ</t>
    </rPh>
    <rPh sb="2" eb="4">
      <t>チョウセイ</t>
    </rPh>
    <rPh sb="5" eb="7">
      <t>コウホウ</t>
    </rPh>
    <rPh sb="7" eb="9">
      <t>タントウ</t>
    </rPh>
    <phoneticPr fontId="6"/>
  </si>
  <si>
    <t>▽▽大学大学院○○学系研究科☆☆講座教授</t>
    <rPh sb="2" eb="4">
      <t>ダイガク</t>
    </rPh>
    <rPh sb="4" eb="7">
      <t>ダイガクイン</t>
    </rPh>
    <rPh sb="9" eb="10">
      <t>ガク</t>
    </rPh>
    <rPh sb="10" eb="11">
      <t>ケイ</t>
    </rPh>
    <rPh sb="11" eb="14">
      <t>ケンキュウカ</t>
    </rPh>
    <rPh sb="16" eb="18">
      <t>コウザ</t>
    </rPh>
    <rPh sb="18" eb="20">
      <t>キョウジュ</t>
    </rPh>
    <phoneticPr fontId="6"/>
  </si>
  <si>
    <t>▽▽大学大学院○○学系研究科☆☆講座准教授</t>
    <rPh sb="2" eb="4">
      <t>ダイガク</t>
    </rPh>
    <rPh sb="4" eb="7">
      <t>ダイガクイン</t>
    </rPh>
    <rPh sb="9" eb="10">
      <t>ガク</t>
    </rPh>
    <rPh sb="10" eb="11">
      <t>ケイ</t>
    </rPh>
    <rPh sb="11" eb="14">
      <t>ケンキュウカ</t>
    </rPh>
    <rPh sb="16" eb="18">
      <t>コウザ</t>
    </rPh>
    <rPh sb="18" eb="21">
      <t>ジュンキョウジュ</t>
    </rPh>
    <phoneticPr fontId="6"/>
  </si>
  <si>
    <t>株式会社　○○○　□□</t>
    <rPh sb="0" eb="4">
      <t>カブシキガイシャ</t>
    </rPh>
    <phoneticPr fontId="6"/>
  </si>
  <si>
    <t>※採択時に他の様式を含め一部公表する可能性があります。</t>
    <phoneticPr fontId="6"/>
  </si>
  <si>
    <t>△△大学大学院○○学系研究科□□講座教授</t>
    <rPh sb="2" eb="4">
      <t>ダイガク</t>
    </rPh>
    <rPh sb="4" eb="7">
      <t>ダイガクイン</t>
    </rPh>
    <rPh sb="9" eb="10">
      <t>ガク</t>
    </rPh>
    <rPh sb="10" eb="11">
      <t>ケイ</t>
    </rPh>
    <rPh sb="11" eb="14">
      <t>ケンキュウカ</t>
    </rPh>
    <rPh sb="16" eb="18">
      <t>コウザ</t>
    </rPh>
    <rPh sb="18" eb="20">
      <t>キョウジュ</t>
    </rPh>
    <phoneticPr fontId="6"/>
  </si>
  <si>
    <t>△△大学大学院○○学系研究科□□講座講師</t>
    <rPh sb="2" eb="4">
      <t>ダイガク</t>
    </rPh>
    <rPh sb="4" eb="7">
      <t>ダイガクイン</t>
    </rPh>
    <rPh sb="9" eb="10">
      <t>ガク</t>
    </rPh>
    <rPh sb="10" eb="11">
      <t>ケイ</t>
    </rPh>
    <rPh sb="11" eb="14">
      <t>ケンキュウカ</t>
    </rPh>
    <rPh sb="16" eb="18">
      <t>コウザ</t>
    </rPh>
    <rPh sb="18" eb="20">
      <t>コウシ</t>
    </rPh>
    <phoneticPr fontId="6"/>
  </si>
  <si>
    <t>大学○○学部長/研究科長</t>
    <rPh sb="0" eb="2">
      <t>ダイガク</t>
    </rPh>
    <rPh sb="4" eb="7">
      <t>ガクブチョウ</t>
    </rPh>
    <rPh sb="5" eb="7">
      <t>ブチョウ</t>
    </rPh>
    <rPh sb="8" eb="10">
      <t>ケンキュウ</t>
    </rPh>
    <rPh sb="10" eb="12">
      <t>カチョウ</t>
    </rPh>
    <phoneticPr fontId="6"/>
  </si>
  <si>
    <r>
      <t>＜事業全体＞支援期間における各経費の明細</t>
    </r>
    <r>
      <rPr>
        <b/>
        <sz val="10"/>
        <rFont val="ＭＳ ゴシック"/>
        <family val="3"/>
        <charset val="128"/>
      </rPr>
      <t>【年度ごとに１ページ】</t>
    </r>
    <rPh sb="1" eb="3">
      <t>ジギョウ</t>
    </rPh>
    <rPh sb="3" eb="5">
      <t>ゼンタイ</t>
    </rPh>
    <rPh sb="6" eb="8">
      <t>シエン</t>
    </rPh>
    <rPh sb="8" eb="10">
      <t>キカン</t>
    </rPh>
    <phoneticPr fontId="34"/>
  </si>
  <si>
    <t>（単位：千円）</t>
    <rPh sb="1" eb="3">
      <t>タンイ</t>
    </rPh>
    <rPh sb="4" eb="5">
      <t>セン</t>
    </rPh>
    <rPh sb="5" eb="6">
      <t>エン</t>
    </rPh>
    <phoneticPr fontId="6"/>
  </si>
  <si>
    <t>補助金申請額
（①）</t>
    <rPh sb="0" eb="3">
      <t>ホジョキン</t>
    </rPh>
    <rPh sb="3" eb="5">
      <t>シンセイ</t>
    </rPh>
    <rPh sb="5" eb="6">
      <t>ガク</t>
    </rPh>
    <phoneticPr fontId="34"/>
  </si>
  <si>
    <t>事業規模　
（①＋②）</t>
    <rPh sb="0" eb="2">
      <t>ジギョウ</t>
    </rPh>
    <rPh sb="2" eb="4">
      <t>キボ</t>
    </rPh>
    <phoneticPr fontId="34"/>
  </si>
  <si>
    <t>［物品費］</t>
    <rPh sb="1" eb="3">
      <t>ブッピン</t>
    </rPh>
    <phoneticPr fontId="6"/>
  </si>
  <si>
    <t>①設備備品費</t>
    <rPh sb="1" eb="3">
      <t>セツビ</t>
    </rPh>
    <rPh sb="3" eb="5">
      <t>ビヒン</t>
    </rPh>
    <rPh sb="5" eb="6">
      <t>ヒ</t>
    </rPh>
    <phoneticPr fontId="6"/>
  </si>
  <si>
    <t>　・</t>
    <phoneticPr fontId="6"/>
  </si>
  <si>
    <t>②消耗品費</t>
    <rPh sb="1" eb="3">
      <t>ショウモウ</t>
    </rPh>
    <rPh sb="3" eb="4">
      <t>ヒン</t>
    </rPh>
    <rPh sb="4" eb="5">
      <t>ヒ</t>
    </rPh>
    <phoneticPr fontId="6"/>
  </si>
  <si>
    <t>［人件費・謝金］</t>
    <rPh sb="1" eb="4">
      <t>ジンケンヒ</t>
    </rPh>
    <rPh sb="5" eb="7">
      <t>シャキン</t>
    </rPh>
    <phoneticPr fontId="6"/>
  </si>
  <si>
    <t>①人件費</t>
    <rPh sb="1" eb="4">
      <t>ジンケンヒ</t>
    </rPh>
    <phoneticPr fontId="6"/>
  </si>
  <si>
    <t>②謝金</t>
    <rPh sb="1" eb="3">
      <t>シャキン</t>
    </rPh>
    <phoneticPr fontId="6"/>
  </si>
  <si>
    <t>［旅費］</t>
    <rPh sb="1" eb="3">
      <t>リョヒ</t>
    </rPh>
    <phoneticPr fontId="6"/>
  </si>
  <si>
    <t>［その他］</t>
    <rPh sb="3" eb="4">
      <t>タ</t>
    </rPh>
    <phoneticPr fontId="34"/>
  </si>
  <si>
    <t>①外注費</t>
    <rPh sb="1" eb="4">
      <t>ガイチュウヒ</t>
    </rPh>
    <phoneticPr fontId="34"/>
  </si>
  <si>
    <t>②印刷製本費</t>
    <rPh sb="1" eb="3">
      <t>インサツ</t>
    </rPh>
    <rPh sb="3" eb="5">
      <t>セイホン</t>
    </rPh>
    <rPh sb="5" eb="6">
      <t>ヒ</t>
    </rPh>
    <phoneticPr fontId="6"/>
  </si>
  <si>
    <t>③会議費</t>
    <rPh sb="1" eb="4">
      <t>カイギヒ</t>
    </rPh>
    <phoneticPr fontId="6"/>
  </si>
  <si>
    <t>④通信運搬費</t>
    <rPh sb="1" eb="3">
      <t>ツウシン</t>
    </rPh>
    <rPh sb="3" eb="5">
      <t>ウンパン</t>
    </rPh>
    <rPh sb="5" eb="6">
      <t>ヒ</t>
    </rPh>
    <phoneticPr fontId="6"/>
  </si>
  <si>
    <t>⑤光熱水料</t>
    <rPh sb="1" eb="3">
      <t>コウネツ</t>
    </rPh>
    <rPh sb="3" eb="4">
      <t>スイ</t>
    </rPh>
    <rPh sb="4" eb="5">
      <t>リョウ</t>
    </rPh>
    <phoneticPr fontId="6"/>
  </si>
  <si>
    <t>⑥その他（諸経費）</t>
    <rPh sb="3" eb="4">
      <t>タ</t>
    </rPh>
    <rPh sb="5" eb="8">
      <t>ショケイヒ</t>
    </rPh>
    <phoneticPr fontId="6"/>
  </si>
  <si>
    <t>（前ページの続き）</t>
    <rPh sb="1" eb="2">
      <t>ゼン</t>
    </rPh>
    <rPh sb="6" eb="7">
      <t>ツヅ</t>
    </rPh>
    <phoneticPr fontId="34"/>
  </si>
  <si>
    <t>令和６年度</t>
    <rPh sb="0" eb="2">
      <t>レイワ</t>
    </rPh>
    <rPh sb="3" eb="5">
      <t>ネンド</t>
    </rPh>
    <phoneticPr fontId="34"/>
  </si>
  <si>
    <t>＜令和７年度＞　　　経　費　区　分</t>
    <rPh sb="1" eb="3">
      <t>レイワ</t>
    </rPh>
    <rPh sb="10" eb="11">
      <t>キョウ</t>
    </rPh>
    <rPh sb="12" eb="13">
      <t>ヒ</t>
    </rPh>
    <rPh sb="14" eb="15">
      <t>ク</t>
    </rPh>
    <rPh sb="16" eb="17">
      <t>ブン</t>
    </rPh>
    <phoneticPr fontId="34"/>
  </si>
  <si>
    <t>令和７年度</t>
    <rPh sb="0" eb="2">
      <t>レイワ</t>
    </rPh>
    <rPh sb="3" eb="5">
      <t>ネンド</t>
    </rPh>
    <phoneticPr fontId="34"/>
  </si>
  <si>
    <t>＜令和８年度＞　　　経　費　区　分</t>
    <rPh sb="1" eb="3">
      <t>レイワ</t>
    </rPh>
    <rPh sb="4" eb="6">
      <t>ネンド</t>
    </rPh>
    <rPh sb="10" eb="11">
      <t>キョウ</t>
    </rPh>
    <rPh sb="12" eb="13">
      <t>ヒ</t>
    </rPh>
    <rPh sb="14" eb="15">
      <t>ク</t>
    </rPh>
    <rPh sb="16" eb="17">
      <t>ブン</t>
    </rPh>
    <phoneticPr fontId="34"/>
  </si>
  <si>
    <t>令和８年度</t>
    <rPh sb="0" eb="2">
      <t>レイワ</t>
    </rPh>
    <rPh sb="3" eb="5">
      <t>ネンド</t>
    </rPh>
    <phoneticPr fontId="34"/>
  </si>
  <si>
    <t>様式1-2</t>
    <rPh sb="0" eb="2">
      <t>ヨウシキ</t>
    </rPh>
    <phoneticPr fontId="6"/>
  </si>
  <si>
    <t>　・○○○システム一式</t>
    <rPh sb="9" eb="11">
      <t>イッシキ</t>
    </rPh>
    <phoneticPr fontId="6"/>
  </si>
  <si>
    <t>　・特任教授</t>
    <rPh sb="2" eb="4">
      <t>トクニン</t>
    </rPh>
    <rPh sb="4" eb="6">
      <t>キョウジュ</t>
    </rPh>
    <phoneticPr fontId="6"/>
  </si>
  <si>
    <t>計画との関係等</t>
    <rPh sb="0" eb="2">
      <t>ケイカク</t>
    </rPh>
    <rPh sb="4" eb="6">
      <t>カンケイ</t>
    </rPh>
    <rPh sb="6" eb="7">
      <t>トウ</t>
    </rPh>
    <phoneticPr fontId="6"/>
  </si>
  <si>
    <t>　・事務用品等</t>
    <rPh sb="2" eb="4">
      <t>ジム</t>
    </rPh>
    <rPh sb="4" eb="6">
      <t>ヨウヒン</t>
    </rPh>
    <rPh sb="6" eb="7">
      <t>トウ</t>
    </rPh>
    <phoneticPr fontId="6"/>
  </si>
  <si>
    <t>①～⑨10月～3月</t>
    <rPh sb="5" eb="6">
      <t>ガツ</t>
    </rPh>
    <rPh sb="8" eb="9">
      <t>ガツ</t>
    </rPh>
    <phoneticPr fontId="6"/>
  </si>
  <si>
    <t>（３）補助金申請予定額の積算内訳　→　様式１－２</t>
    <rPh sb="3" eb="6">
      <t>ホジョキン</t>
    </rPh>
    <rPh sb="4" eb="5">
      <t>ヘイネンド</t>
    </rPh>
    <rPh sb="6" eb="8">
      <t>シンセイ</t>
    </rPh>
    <rPh sb="8" eb="11">
      <t>ヨテイガク</t>
    </rPh>
    <rPh sb="12" eb="14">
      <t>セキサン</t>
    </rPh>
    <rPh sb="14" eb="16">
      <t>ウチワケ</t>
    </rPh>
    <rPh sb="19" eb="21">
      <t>ヨウシキ</t>
    </rPh>
    <phoneticPr fontId="6"/>
  </si>
  <si>
    <t>①◆◆構築のため</t>
    <rPh sb="3" eb="5">
      <t>コウチク</t>
    </rPh>
    <phoneticPr fontId="6"/>
  </si>
  <si>
    <t>④△△フォーラム用</t>
    <rPh sb="8" eb="9">
      <t>ヨウ</t>
    </rPh>
    <phoneticPr fontId="6"/>
  </si>
  <si>
    <t>主たる
学部</t>
    <rPh sb="0" eb="1">
      <t>シュ</t>
    </rPh>
    <rPh sb="4" eb="6">
      <t>ガクブ</t>
    </rPh>
    <phoneticPr fontId="6"/>
  </si>
  <si>
    <t>○</t>
  </si>
  <si>
    <t>修業
年限</t>
    <rPh sb="0" eb="2">
      <t>シュウギョウ</t>
    </rPh>
    <rPh sb="3" eb="5">
      <t>ネンゲン</t>
    </rPh>
    <phoneticPr fontId="6"/>
  </si>
  <si>
    <t>定員充足率</t>
    <rPh sb="0" eb="2">
      <t>テイイン</t>
    </rPh>
    <rPh sb="2" eb="5">
      <t>ジュウソクリツ</t>
    </rPh>
    <phoneticPr fontId="6"/>
  </si>
  <si>
    <t>○○研究科長　◆◆　◆◆</t>
    <rPh sb="2" eb="4">
      <t>ケンキュウ</t>
    </rPh>
    <rPh sb="4" eb="6">
      <t>カチョウ</t>
    </rPh>
    <phoneticPr fontId="6"/>
  </si>
  <si>
    <t>事業者</t>
    <rPh sb="0" eb="3">
      <t>ジギョウシャ</t>
    </rPh>
    <phoneticPr fontId="6"/>
  </si>
  <si>
    <t>申請者</t>
    <rPh sb="0" eb="3">
      <t>シンセイシャ</t>
    </rPh>
    <phoneticPr fontId="6"/>
  </si>
  <si>
    <t>学校法人○○理事長　◆◆　◆◆</t>
    <rPh sb="0" eb="2">
      <t>ガッコウ</t>
    </rPh>
    <rPh sb="2" eb="4">
      <t>ホウジン</t>
    </rPh>
    <rPh sb="6" eb="9">
      <t>リジチョウ</t>
    </rPh>
    <phoneticPr fontId="6"/>
  </si>
  <si>
    <t>○○大学長　◆◆　◆◆</t>
    <rPh sb="2" eb="5">
      <t>ダイガクチョウ</t>
    </rPh>
    <phoneticPr fontId="6"/>
  </si>
  <si>
    <t>［間接経費］</t>
    <rPh sb="1" eb="3">
      <t>カンセツ</t>
    </rPh>
    <rPh sb="3" eb="5">
      <t>ケイヒ</t>
    </rPh>
    <phoneticPr fontId="6"/>
  </si>
  <si>
    <t>　・間接経費</t>
    <rPh sb="2" eb="4">
      <t>カンセツ</t>
    </rPh>
    <rPh sb="4" eb="6">
      <t>ケイヒ</t>
    </rPh>
    <phoneticPr fontId="6"/>
  </si>
  <si>
    <t>○○研究科</t>
    <rPh sb="2" eb="5">
      <t>ケンキュウカ</t>
    </rPh>
    <phoneticPr fontId="20"/>
  </si>
  <si>
    <t>全研究科</t>
    <rPh sb="0" eb="1">
      <t>ゼン</t>
    </rPh>
    <rPh sb="1" eb="4">
      <t>ケンキュウカ</t>
    </rPh>
    <phoneticPr fontId="20"/>
  </si>
  <si>
    <t>2．研究科名、項目（収容定員・在籍者数・入学定員・入学者数）の各欄を記入して下さい。</t>
    <rPh sb="2" eb="5">
      <t>ケンキュウカ</t>
    </rPh>
    <rPh sb="5" eb="6">
      <t>メイ</t>
    </rPh>
    <rPh sb="6" eb="7">
      <t>ガクメイ</t>
    </rPh>
    <rPh sb="7" eb="9">
      <t>コウモク</t>
    </rPh>
    <rPh sb="10" eb="12">
      <t>シュウヨウ</t>
    </rPh>
    <rPh sb="12" eb="14">
      <t>テイイン</t>
    </rPh>
    <rPh sb="15" eb="18">
      <t>ザイセキシャ</t>
    </rPh>
    <rPh sb="18" eb="19">
      <t>スウ</t>
    </rPh>
    <rPh sb="20" eb="22">
      <t>ニュウガク</t>
    </rPh>
    <rPh sb="22" eb="24">
      <t>テイイン</t>
    </rPh>
    <rPh sb="31" eb="32">
      <t>カク</t>
    </rPh>
    <rPh sb="32" eb="33">
      <t>ラン</t>
    </rPh>
    <rPh sb="34" eb="36">
      <t>キニュウ</t>
    </rPh>
    <rPh sb="38" eb="39">
      <t>クダ</t>
    </rPh>
    <phoneticPr fontId="20"/>
  </si>
  <si>
    <t>収容定員充足及び入学定員超過の状況（学部）</t>
    <rPh sb="0" eb="2">
      <t>シュウヨウ</t>
    </rPh>
    <rPh sb="2" eb="4">
      <t>テイイン</t>
    </rPh>
    <rPh sb="4" eb="6">
      <t>ジュウソク</t>
    </rPh>
    <rPh sb="6" eb="7">
      <t>オヨ</t>
    </rPh>
    <rPh sb="8" eb="10">
      <t>ニュウガク</t>
    </rPh>
    <rPh sb="10" eb="12">
      <t>テイイン</t>
    </rPh>
    <rPh sb="12" eb="14">
      <t>チョウカ</t>
    </rPh>
    <rPh sb="15" eb="17">
      <t>ジョウキョウ</t>
    </rPh>
    <rPh sb="18" eb="20">
      <t>ガクブ</t>
    </rPh>
    <phoneticPr fontId="20"/>
  </si>
  <si>
    <t>3．研究科毎に令和4年度を含む直近の情報を記入してください。</t>
    <rPh sb="2" eb="5">
      <t>ケンキュウカ</t>
    </rPh>
    <rPh sb="5" eb="6">
      <t>ゴト</t>
    </rPh>
    <rPh sb="7" eb="9">
      <t>レイワ</t>
    </rPh>
    <rPh sb="10" eb="12">
      <t>ネンド</t>
    </rPh>
    <rPh sb="13" eb="14">
      <t>フク</t>
    </rPh>
    <rPh sb="15" eb="17">
      <t>チョッキン</t>
    </rPh>
    <rPh sb="18" eb="20">
      <t>ジョウホウ</t>
    </rPh>
    <rPh sb="21" eb="23">
      <t>キニュウ</t>
    </rPh>
    <phoneticPr fontId="20"/>
  </si>
  <si>
    <t>7．完成年度を迎えていない研究科の設置以前の年度の各欄及び就業年度外の欄の収容定員・在籍者数欄については、いずれも空欄で結構です。</t>
    <rPh sb="2" eb="4">
      <t>カンセイ</t>
    </rPh>
    <rPh sb="4" eb="6">
      <t>ネンド</t>
    </rPh>
    <rPh sb="7" eb="8">
      <t>ムカ</t>
    </rPh>
    <rPh sb="13" eb="16">
      <t>ケンキュウカ</t>
    </rPh>
    <rPh sb="17" eb="19">
      <t>セッチ</t>
    </rPh>
    <rPh sb="19" eb="21">
      <t>イゼン</t>
    </rPh>
    <rPh sb="22" eb="24">
      <t>ネンド</t>
    </rPh>
    <rPh sb="25" eb="27">
      <t>カクラン</t>
    </rPh>
    <rPh sb="27" eb="28">
      <t>オヨ</t>
    </rPh>
    <rPh sb="29" eb="31">
      <t>シュウギョウ</t>
    </rPh>
    <rPh sb="31" eb="33">
      <t>ネンド</t>
    </rPh>
    <rPh sb="33" eb="34">
      <t>ガイ</t>
    </rPh>
    <rPh sb="35" eb="36">
      <t>ラン</t>
    </rPh>
    <rPh sb="37" eb="39">
      <t>シュウヨウ</t>
    </rPh>
    <rPh sb="39" eb="41">
      <t>テイイン</t>
    </rPh>
    <rPh sb="42" eb="45">
      <t>ザイセキシャ</t>
    </rPh>
    <rPh sb="45" eb="46">
      <t>スウ</t>
    </rPh>
    <rPh sb="46" eb="47">
      <t>ラン</t>
    </rPh>
    <rPh sb="57" eb="59">
      <t>クウラン</t>
    </rPh>
    <rPh sb="60" eb="62">
      <t>ケッコウ</t>
    </rPh>
    <phoneticPr fontId="20"/>
  </si>
  <si>
    <t>◆本事業での取組に関係のある研究科の入学定員超過率（直近４カ年）</t>
    <rPh sb="1" eb="2">
      <t>ホン</t>
    </rPh>
    <rPh sb="2" eb="4">
      <t>ジギョウ</t>
    </rPh>
    <rPh sb="6" eb="8">
      <t>トリクミ</t>
    </rPh>
    <rPh sb="9" eb="11">
      <t>カンケイ</t>
    </rPh>
    <rPh sb="14" eb="17">
      <t>ケンキュウカ</t>
    </rPh>
    <rPh sb="18" eb="20">
      <t>ニュウガク</t>
    </rPh>
    <rPh sb="20" eb="22">
      <t>テイイン</t>
    </rPh>
    <rPh sb="22" eb="24">
      <t>チョウカ</t>
    </rPh>
    <rPh sb="24" eb="25">
      <t>リツ</t>
    </rPh>
    <phoneticPr fontId="20"/>
  </si>
  <si>
    <t>収容定員充足及び入学定員超過の状況（修士／博士／5年一貫）</t>
    <rPh sb="0" eb="2">
      <t>シュウヨウ</t>
    </rPh>
    <rPh sb="2" eb="4">
      <t>テイイン</t>
    </rPh>
    <rPh sb="4" eb="6">
      <t>ジュウソク</t>
    </rPh>
    <rPh sb="6" eb="7">
      <t>オヨ</t>
    </rPh>
    <rPh sb="8" eb="10">
      <t>ニュウガク</t>
    </rPh>
    <rPh sb="10" eb="12">
      <t>テイイン</t>
    </rPh>
    <rPh sb="12" eb="14">
      <t>チョウカ</t>
    </rPh>
    <rPh sb="15" eb="17">
      <t>ジョウキョウ</t>
    </rPh>
    <rPh sb="18" eb="20">
      <t>シュウシ</t>
    </rPh>
    <rPh sb="21" eb="23">
      <t>ハカセ</t>
    </rPh>
    <phoneticPr fontId="20"/>
  </si>
  <si>
    <t>令和６年度 大学教育再生戦略推進費
デジタルと掛けるダブルメジャー大学院教育構築事業～Ｘプログラム～
申請書</t>
    <rPh sb="0" eb="2">
      <t>レイワ</t>
    </rPh>
    <rPh sb="3" eb="5">
      <t>ネンド</t>
    </rPh>
    <rPh sb="6" eb="8">
      <t>ダイガク</t>
    </rPh>
    <rPh sb="8" eb="10">
      <t>キョウイク</t>
    </rPh>
    <rPh sb="10" eb="12">
      <t>サイセイ</t>
    </rPh>
    <rPh sb="12" eb="14">
      <t>センリャク</t>
    </rPh>
    <rPh sb="14" eb="16">
      <t>スイシン</t>
    </rPh>
    <rPh sb="16" eb="17">
      <t>ヒ</t>
    </rPh>
    <phoneticPr fontId="6"/>
  </si>
  <si>
    <t>自己負担額
（②）</t>
    <rPh sb="0" eb="2">
      <t>ジコ</t>
    </rPh>
    <rPh sb="2" eb="4">
      <t>フタン</t>
    </rPh>
    <rPh sb="4" eb="5">
      <t>ガク</t>
    </rPh>
    <phoneticPr fontId="6"/>
  </si>
  <si>
    <t>組織名称</t>
    <rPh sb="0" eb="2">
      <t>ソシキ</t>
    </rPh>
    <rPh sb="2" eb="4">
      <t>メイショウ</t>
    </rPh>
    <phoneticPr fontId="6"/>
  </si>
  <si>
    <t>○○研究科○○学専攻（プログラムやコースの場合は履修上の区分まで記載）</t>
    <rPh sb="2" eb="5">
      <t>ケンキュウカ</t>
    </rPh>
    <rPh sb="7" eb="8">
      <t>ガク</t>
    </rPh>
    <rPh sb="8" eb="10">
      <t>センコウ</t>
    </rPh>
    <rPh sb="21" eb="23">
      <t>バアイ</t>
    </rPh>
    <rPh sb="24" eb="26">
      <t>リシュウ</t>
    </rPh>
    <rPh sb="26" eb="27">
      <t>ジョウ</t>
    </rPh>
    <rPh sb="28" eb="30">
      <t>クブン</t>
    </rPh>
    <rPh sb="32" eb="34">
      <t>キサイ</t>
    </rPh>
    <phoneticPr fontId="6"/>
  </si>
  <si>
    <t>入学定員</t>
    <rPh sb="0" eb="2">
      <t>ニュウガク</t>
    </rPh>
    <rPh sb="2" eb="4">
      <t>テイイン</t>
    </rPh>
    <phoneticPr fontId="6"/>
  </si>
  <si>
    <t>学生受け入れ時期</t>
    <rPh sb="0" eb="2">
      <t>ガクセイ</t>
    </rPh>
    <rPh sb="2" eb="3">
      <t>ウ</t>
    </rPh>
    <rPh sb="4" eb="5">
      <t>イ</t>
    </rPh>
    <rPh sb="6" eb="8">
      <t>ジキ</t>
    </rPh>
    <phoneticPr fontId="6"/>
  </si>
  <si>
    <t>学位の名称・分野</t>
    <rPh sb="0" eb="2">
      <t>ガクイ</t>
    </rPh>
    <rPh sb="3" eb="5">
      <t>メイショウ</t>
    </rPh>
    <rPh sb="6" eb="8">
      <t>ブンヤ</t>
    </rPh>
    <phoneticPr fontId="6"/>
  </si>
  <si>
    <t>修士（○○学）</t>
    <rPh sb="0" eb="2">
      <t>シュウシ</t>
    </rPh>
    <rPh sb="5" eb="6">
      <t>ガク</t>
    </rPh>
    <phoneticPr fontId="6"/>
  </si>
  <si>
    <t>○○学分野</t>
    <phoneticPr fontId="6"/>
  </si>
  <si>
    <t>令和○年○月</t>
    <rPh sb="0" eb="2">
      <t>レイワ</t>
    </rPh>
    <rPh sb="3" eb="4">
      <t>ネン</t>
    </rPh>
    <rPh sb="5" eb="6">
      <t>ガツ</t>
    </rPh>
    <phoneticPr fontId="6"/>
  </si>
  <si>
    <t>②【社会のニーズに応える教育の工夫】</t>
    <phoneticPr fontId="6"/>
  </si>
  <si>
    <t>　②大学の教育理念・使命（ミッション）・人材養成目的等との関係</t>
    <rPh sb="2" eb="4">
      <t>ダイガク</t>
    </rPh>
    <rPh sb="5" eb="7">
      <t>キョウイク</t>
    </rPh>
    <rPh sb="7" eb="9">
      <t>リネン</t>
    </rPh>
    <rPh sb="10" eb="12">
      <t>シメイ</t>
    </rPh>
    <rPh sb="20" eb="22">
      <t>ジンザイ</t>
    </rPh>
    <rPh sb="22" eb="24">
      <t>ヨウセイ</t>
    </rPh>
    <rPh sb="24" eb="26">
      <t>モクテキ</t>
    </rPh>
    <rPh sb="26" eb="27">
      <t>トウ</t>
    </rPh>
    <rPh sb="29" eb="31">
      <t>カンケイ</t>
    </rPh>
    <phoneticPr fontId="6"/>
  </si>
  <si>
    <t>③【学位プログラムの教育体制】</t>
    <phoneticPr fontId="6"/>
  </si>
  <si>
    <t>事業連携機関
（連携校を除く企業や行政等）</t>
    <rPh sb="0" eb="2">
      <t>ジギョウ</t>
    </rPh>
    <rPh sb="2" eb="4">
      <t>レンケイ</t>
    </rPh>
    <rPh sb="4" eb="6">
      <t>キカン</t>
    </rPh>
    <rPh sb="8" eb="11">
      <t>レンケイコウ</t>
    </rPh>
    <rPh sb="12" eb="13">
      <t>ノゾ</t>
    </rPh>
    <rPh sb="14" eb="16">
      <t>キギョウ</t>
    </rPh>
    <rPh sb="17" eb="19">
      <t>ギョウセイ</t>
    </rPh>
    <rPh sb="19" eb="20">
      <t>トウ</t>
    </rPh>
    <phoneticPr fontId="6"/>
  </si>
  <si>
    <t>　③事業実施体制</t>
    <rPh sb="2" eb="4">
      <t>ジギョウ</t>
    </rPh>
    <rPh sb="4" eb="6">
      <t>ジッシ</t>
    </rPh>
    <phoneticPr fontId="6"/>
  </si>
  <si>
    <t>④【自己評価（内部評価）・外部評価体制の構築】</t>
    <phoneticPr fontId="6"/>
  </si>
  <si>
    <t>※公募要領２．（１）④の事項に関する内容を含む記載としてください。
※事業の外部評価を含む自己評価体制や、評価結果を踏まえて事業計画見直し、反映して改善を行う仕組みや方法等について、具体的に記載してください。</t>
    <rPh sb="58" eb="59">
      <t>フ</t>
    </rPh>
    <rPh sb="74" eb="76">
      <t>カイゼン</t>
    </rPh>
    <rPh sb="77" eb="78">
      <t>オコナ</t>
    </rPh>
    <rPh sb="79" eb="81">
      <t>シク</t>
    </rPh>
    <phoneticPr fontId="6"/>
  </si>
  <si>
    <t>⑤【補助期間終了後の継続的な事業実施と成果の普及展開】</t>
    <phoneticPr fontId="6"/>
  </si>
  <si>
    <t>＜取組の継続に関する具体的な構想＞</t>
    <rPh sb="4" eb="6">
      <t>ケイゾク</t>
    </rPh>
    <rPh sb="10" eb="13">
      <t>グタイテキ</t>
    </rPh>
    <phoneticPr fontId="6"/>
  </si>
  <si>
    <t>＜事業成果の普及に関する計画＞</t>
    <rPh sb="1" eb="3">
      <t>ジギョウ</t>
    </rPh>
    <rPh sb="3" eb="5">
      <t>セイカ</t>
    </rPh>
    <phoneticPr fontId="6"/>
  </si>
  <si>
    <t>※公募要領２．（１）⑤の事項に関する内容を含む記載としてください。
※補助期間終了後の自立的な事業の継続に関して、教員配置や運営予算面も含めた構想・計画について、具体的に記載してください。</t>
    <rPh sb="57" eb="59">
      <t>キョウイン</t>
    </rPh>
    <rPh sb="59" eb="61">
      <t>ハイチ</t>
    </rPh>
    <rPh sb="74" eb="76">
      <t>ケイカク</t>
    </rPh>
    <rPh sb="81" eb="84">
      <t>グタイテキ</t>
    </rPh>
    <rPh sb="85" eb="87">
      <t>キサイ</t>
    </rPh>
    <phoneticPr fontId="6"/>
  </si>
  <si>
    <t>　＜達成目標と進路・アウトプットとアウトカム＞</t>
    <rPh sb="2" eb="4">
      <t>タッセイ</t>
    </rPh>
    <rPh sb="4" eb="6">
      <t>モクヒョウ</t>
    </rPh>
    <rPh sb="7" eb="9">
      <t>シンロ</t>
    </rPh>
    <phoneticPr fontId="6"/>
  </si>
  <si>
    <t>令和１０年度</t>
    <rPh sb="0" eb="2">
      <t>レイワ</t>
    </rPh>
    <rPh sb="4" eb="6">
      <t>ネンド</t>
    </rPh>
    <phoneticPr fontId="6"/>
  </si>
  <si>
    <t>令和１１年度</t>
    <rPh sb="0" eb="2">
      <t>レイワ</t>
    </rPh>
    <rPh sb="4" eb="6">
      <t>ネンド</t>
    </rPh>
    <phoneticPr fontId="6"/>
  </si>
  <si>
    <t>※２．補助期間最終年度の前年（令和１０年度）は当初配分額の２／３に，最終年度（令和１１年度）は
　当初配分額の１／３に逓減予定いうことを踏まえて事業経費を計上願います。</t>
    <phoneticPr fontId="6"/>
  </si>
  <si>
    <t>＜令和６年度＞　　　経　費　区　分</t>
    <rPh sb="1" eb="3">
      <t>レイワ</t>
    </rPh>
    <phoneticPr fontId="34"/>
  </si>
  <si>
    <t>補助金申請ができる経費は、本事業計画の遂行に必要な経費であり、本事業の目的を実現するための使途に限定されます。（令和６年度大学教育再生戦略推進費「デジタルと掛けるダブルメジャー大学院教育構築事業」公募要領参照。)【年度ごとに１ページ】</t>
    <rPh sb="13" eb="14">
      <t>ホン</t>
    </rPh>
    <rPh sb="14" eb="16">
      <t>ジギョウ</t>
    </rPh>
    <rPh sb="16" eb="18">
      <t>ケイカク</t>
    </rPh>
    <rPh sb="38" eb="40">
      <t>ジツゲン</t>
    </rPh>
    <rPh sb="56" eb="58">
      <t>レイワ</t>
    </rPh>
    <rPh sb="61" eb="63">
      <t>ダイガク</t>
    </rPh>
    <rPh sb="63" eb="65">
      <t>キョウイク</t>
    </rPh>
    <rPh sb="65" eb="67">
      <t>サイセイ</t>
    </rPh>
    <rPh sb="67" eb="69">
      <t>センリャク</t>
    </rPh>
    <rPh sb="69" eb="71">
      <t>スイシン</t>
    </rPh>
    <rPh sb="71" eb="72">
      <t>ヒ</t>
    </rPh>
    <rPh sb="78" eb="79">
      <t>カ</t>
    </rPh>
    <rPh sb="88" eb="97">
      <t>ダイガクインキョウイクコウチクジギョウ</t>
    </rPh>
    <phoneticPr fontId="34"/>
  </si>
  <si>
    <t>＜令和９年度＞　　　経　費　区　分</t>
    <rPh sb="1" eb="3">
      <t>レイワ</t>
    </rPh>
    <rPh sb="10" eb="11">
      <t>キョウ</t>
    </rPh>
    <rPh sb="12" eb="13">
      <t>ヒ</t>
    </rPh>
    <rPh sb="14" eb="15">
      <t>ク</t>
    </rPh>
    <rPh sb="16" eb="17">
      <t>ブン</t>
    </rPh>
    <phoneticPr fontId="34"/>
  </si>
  <si>
    <t>＜令和１０年度＞　　　経　費　区　分</t>
    <rPh sb="1" eb="3">
      <t>レイワ</t>
    </rPh>
    <rPh sb="5" eb="7">
      <t>ネンド</t>
    </rPh>
    <rPh sb="11" eb="12">
      <t>キョウ</t>
    </rPh>
    <rPh sb="13" eb="14">
      <t>ヒ</t>
    </rPh>
    <rPh sb="15" eb="16">
      <t>ク</t>
    </rPh>
    <rPh sb="17" eb="18">
      <t>ブン</t>
    </rPh>
    <phoneticPr fontId="34"/>
  </si>
  <si>
    <t>令和１０年度</t>
    <rPh sb="0" eb="2">
      <t>レイワ</t>
    </rPh>
    <rPh sb="4" eb="6">
      <t>ネンド</t>
    </rPh>
    <phoneticPr fontId="34"/>
  </si>
  <si>
    <t>＜令和１１年度＞　　　経　費　区　分</t>
    <rPh sb="1" eb="3">
      <t>レイワ</t>
    </rPh>
    <rPh sb="5" eb="7">
      <t>ネンド</t>
    </rPh>
    <rPh sb="11" eb="12">
      <t>キョウ</t>
    </rPh>
    <rPh sb="13" eb="14">
      <t>ヒ</t>
    </rPh>
    <rPh sb="15" eb="16">
      <t>ク</t>
    </rPh>
    <rPh sb="17" eb="18">
      <t>ブン</t>
    </rPh>
    <phoneticPr fontId="34"/>
  </si>
  <si>
    <t>令和１１年度</t>
    <rPh sb="0" eb="2">
      <t>レイワ</t>
    </rPh>
    <rPh sb="4" eb="6">
      <t>ネンド</t>
    </rPh>
    <phoneticPr fontId="34"/>
  </si>
  <si>
    <t>※Ａ）の取組の場合は、学位の名称を情報×専門分野であることが明示的に分かる名称とすること</t>
    <rPh sb="4" eb="6">
      <t>トリクミ</t>
    </rPh>
    <rPh sb="7" eb="9">
      <t>バアイ</t>
    </rPh>
    <rPh sb="11" eb="13">
      <t>ガクイ</t>
    </rPh>
    <rPh sb="14" eb="16">
      <t>メイショウ</t>
    </rPh>
    <rPh sb="17" eb="19">
      <t>ジョウホウ</t>
    </rPh>
    <rPh sb="20" eb="22">
      <t>センモン</t>
    </rPh>
    <rPh sb="22" eb="24">
      <t>ブンヤ</t>
    </rPh>
    <rPh sb="30" eb="33">
      <t>メイジテキ</t>
    </rPh>
    <rPh sb="34" eb="35">
      <t>ワ</t>
    </rPh>
    <rPh sb="37" eb="39">
      <t>メイショウ</t>
    </rPh>
    <phoneticPr fontId="6"/>
  </si>
  <si>
    <t>１．事業の概要　</t>
    <rPh sb="2" eb="4">
      <t>ジギョウ</t>
    </rPh>
    <rPh sb="5" eb="7">
      <t>ガイヨウ</t>
    </rPh>
    <phoneticPr fontId="6"/>
  </si>
  <si>
    <t>２．構想の詳細（プログラムの申請対象に係る確認）</t>
    <rPh sb="2" eb="4">
      <t>コウソウ</t>
    </rPh>
    <rPh sb="5" eb="7">
      <t>ショウサイ</t>
    </rPh>
    <rPh sb="14" eb="16">
      <t>シンセイ</t>
    </rPh>
    <rPh sb="16" eb="18">
      <t>タイショウ</t>
    </rPh>
    <rPh sb="19" eb="20">
      <t>カカ</t>
    </rPh>
    <rPh sb="21" eb="23">
      <t>カクニン</t>
    </rPh>
    <phoneticPr fontId="6"/>
  </si>
  <si>
    <t>※公募要領２．（１）⑤の事項に関する内容を含む記載としてください。
※教材などの開発した学位プログラムの成果や学位プログラムを構築・運営・実施するに当たって蓄積したノウハウ等を他大学等に普及させるための計画について、具体的に記載してください。</t>
    <rPh sb="35" eb="37">
      <t>キョウザイ</t>
    </rPh>
    <rPh sb="44" eb="46">
      <t>ガクイ</t>
    </rPh>
    <rPh sb="52" eb="54">
      <t>セイカ</t>
    </rPh>
    <rPh sb="55" eb="57">
      <t>ガクイ</t>
    </rPh>
    <rPh sb="63" eb="65">
      <t>コウチク</t>
    </rPh>
    <rPh sb="66" eb="68">
      <t>ウンエイ</t>
    </rPh>
    <rPh sb="69" eb="71">
      <t>ジッシ</t>
    </rPh>
    <rPh sb="74" eb="75">
      <t>ア</t>
    </rPh>
    <rPh sb="78" eb="80">
      <t>チクセキ</t>
    </rPh>
    <rPh sb="88" eb="91">
      <t>タダイガク</t>
    </rPh>
    <rPh sb="91" eb="92">
      <t>トウ</t>
    </rPh>
    <rPh sb="108" eb="111">
      <t>グタイテキ</t>
    </rPh>
    <rPh sb="112" eb="114">
      <t>キサイ</t>
    </rPh>
    <phoneticPr fontId="6"/>
  </si>
  <si>
    <t>３．達成目標と評価指標</t>
    <rPh sb="2" eb="4">
      <t>タッセイ</t>
    </rPh>
    <rPh sb="4" eb="6">
      <t>モクヒョウ</t>
    </rPh>
    <rPh sb="7" eb="9">
      <t>ヒョウカ</t>
    </rPh>
    <rPh sb="9" eb="11">
      <t>シヒョウ</t>
    </rPh>
    <phoneticPr fontId="6"/>
  </si>
  <si>
    <t>令和９年度</t>
    <rPh sb="0" eb="2">
      <t>レイワ</t>
    </rPh>
    <rPh sb="3" eb="5">
      <t>ネンド</t>
    </rPh>
    <phoneticPr fontId="34"/>
  </si>
  <si>
    <t>令和6年度</t>
    <rPh sb="0" eb="2">
      <t>レイワ</t>
    </rPh>
    <rPh sb="3" eb="4">
      <t>ネン</t>
    </rPh>
    <rPh sb="4" eb="5">
      <t>ド</t>
    </rPh>
    <phoneticPr fontId="20"/>
  </si>
  <si>
    <t>令和5年度</t>
    <rPh sb="0" eb="2">
      <t>レイワ</t>
    </rPh>
    <rPh sb="3" eb="5">
      <t>ネンド</t>
    </rPh>
    <rPh sb="4" eb="5">
      <t>ド</t>
    </rPh>
    <phoneticPr fontId="20"/>
  </si>
  <si>
    <t>令和4年度</t>
    <rPh sb="0" eb="2">
      <t>レイワ</t>
    </rPh>
    <rPh sb="3" eb="5">
      <t>ネンド</t>
    </rPh>
    <phoneticPr fontId="20"/>
  </si>
  <si>
    <t>令和3年度</t>
    <rPh sb="0" eb="2">
      <t>レイワ</t>
    </rPh>
    <rPh sb="3" eb="5">
      <t>ネンド</t>
    </rPh>
    <phoneticPr fontId="20"/>
  </si>
  <si>
    <t>令和元年度</t>
    <rPh sb="0" eb="2">
      <t>レイワ</t>
    </rPh>
    <rPh sb="2" eb="3">
      <t>モト</t>
    </rPh>
    <rPh sb="3" eb="5">
      <t>ネンド</t>
    </rPh>
    <phoneticPr fontId="20"/>
  </si>
  <si>
    <t>8．完成年度を迎えていない学部の設置以前の年度の各欄及び修業年限が4年の学部における令和元・2年度の収容定員・在籍者数欄については、いずれも空欄で結構です。</t>
    <rPh sb="2" eb="4">
      <t>カンセイ</t>
    </rPh>
    <rPh sb="4" eb="6">
      <t>ネンド</t>
    </rPh>
    <rPh sb="7" eb="8">
      <t>ムカ</t>
    </rPh>
    <rPh sb="13" eb="15">
      <t>ガクブ</t>
    </rPh>
    <rPh sb="16" eb="18">
      <t>セッチ</t>
    </rPh>
    <rPh sb="18" eb="20">
      <t>イゼン</t>
    </rPh>
    <rPh sb="21" eb="23">
      <t>ネンド</t>
    </rPh>
    <rPh sb="24" eb="26">
      <t>カクラン</t>
    </rPh>
    <rPh sb="26" eb="27">
      <t>オヨ</t>
    </rPh>
    <rPh sb="42" eb="44">
      <t>レイワ</t>
    </rPh>
    <rPh sb="44" eb="45">
      <t>ガン</t>
    </rPh>
    <rPh sb="50" eb="52">
      <t>シュウヨウ</t>
    </rPh>
    <rPh sb="52" eb="54">
      <t>テイイン</t>
    </rPh>
    <rPh sb="55" eb="58">
      <t>ザイセキシャ</t>
    </rPh>
    <rPh sb="58" eb="59">
      <t>スウ</t>
    </rPh>
    <rPh sb="59" eb="60">
      <t>ラン</t>
    </rPh>
    <rPh sb="70" eb="72">
      <t>クウラン</t>
    </rPh>
    <rPh sb="73" eb="75">
      <t>ケッコウ</t>
    </rPh>
    <phoneticPr fontId="20"/>
  </si>
  <si>
    <t>◆本事業での取組に関係のある研究科・専攻の収容定員充足率（直近修業年限期間中）</t>
    <rPh sb="1" eb="2">
      <t>ホン</t>
    </rPh>
    <rPh sb="2" eb="4">
      <t>ジギョウ</t>
    </rPh>
    <rPh sb="6" eb="8">
      <t>トリクミ</t>
    </rPh>
    <rPh sb="9" eb="11">
      <t>カンケイ</t>
    </rPh>
    <rPh sb="14" eb="17">
      <t>ケンキュウカ</t>
    </rPh>
    <rPh sb="18" eb="20">
      <t>センコウ</t>
    </rPh>
    <rPh sb="21" eb="23">
      <t>シュウヨウ</t>
    </rPh>
    <rPh sb="23" eb="25">
      <t>テイイン</t>
    </rPh>
    <rPh sb="25" eb="28">
      <t>ジュウソクリツ</t>
    </rPh>
    <rPh sb="29" eb="31">
      <t>チョッキン</t>
    </rPh>
    <rPh sb="37" eb="38">
      <t>チュウ</t>
    </rPh>
    <phoneticPr fontId="20"/>
  </si>
  <si>
    <t>○○専攻</t>
    <rPh sb="2" eb="4">
      <t>センコウ</t>
    </rPh>
    <phoneticPr fontId="6"/>
  </si>
  <si>
    <t>※事業の全体像を示した資料、教育課程の概要を説明する資料、学内全体の組織（学部・研究科等）における当該プログラムの位置づけや定員設定を示す資料（それぞれポンチ絵横１枚：計３枚）を末尾に添付すること。</t>
    <rPh sb="14" eb="16">
      <t>キョウイク</t>
    </rPh>
    <rPh sb="16" eb="18">
      <t>カテイ</t>
    </rPh>
    <rPh sb="19" eb="21">
      <t>ガイヨウ</t>
    </rPh>
    <rPh sb="22" eb="24">
      <t>セツメイ</t>
    </rPh>
    <rPh sb="26" eb="28">
      <t>シリョウ</t>
    </rPh>
    <rPh sb="37" eb="39">
      <t>ガクブ</t>
    </rPh>
    <rPh sb="40" eb="43">
      <t>ケンキュウカ</t>
    </rPh>
    <rPh sb="43" eb="44">
      <t>トウ</t>
    </rPh>
    <rPh sb="62" eb="64">
      <t>テイイン</t>
    </rPh>
    <rPh sb="64" eb="66">
      <t>セッテイ</t>
    </rPh>
    <rPh sb="67" eb="68">
      <t>シメ</t>
    </rPh>
    <rPh sb="69" eb="71">
      <t>シリョウ</t>
    </rPh>
    <rPh sb="84" eb="85">
      <t>ケイ</t>
    </rPh>
    <rPh sb="86" eb="87">
      <t>マイ</t>
    </rPh>
    <phoneticPr fontId="6"/>
  </si>
  <si>
    <t>＜本事業で構築する学位プログラムの計画等＞</t>
    <rPh sb="1" eb="2">
      <t>ホン</t>
    </rPh>
    <rPh sb="2" eb="4">
      <t>ジギョウ</t>
    </rPh>
    <rPh sb="5" eb="7">
      <t>コウチク</t>
    </rPh>
    <rPh sb="9" eb="11">
      <t>ガクイ</t>
    </rPh>
    <rPh sb="17" eb="19">
      <t>ケイカク</t>
    </rPh>
    <rPh sb="19" eb="20">
      <t>トウ</t>
    </rPh>
    <phoneticPr fontId="6"/>
  </si>
  <si>
    <t>大学として「理学関係」「工学関係」「農学関係」の学位分野を有するか</t>
    <rPh sb="0" eb="2">
      <t>ダイガク</t>
    </rPh>
    <rPh sb="6" eb="8">
      <t>リガク</t>
    </rPh>
    <rPh sb="8" eb="10">
      <t>カンケイ</t>
    </rPh>
    <rPh sb="12" eb="14">
      <t>コウガク</t>
    </rPh>
    <rPh sb="14" eb="16">
      <t>カンケイ</t>
    </rPh>
    <rPh sb="18" eb="20">
      <t>ノウガク</t>
    </rPh>
    <rPh sb="20" eb="22">
      <t>カンケイ</t>
    </rPh>
    <rPh sb="24" eb="26">
      <t>ガクイ</t>
    </rPh>
    <rPh sb="26" eb="28">
      <t>ブンヤ</t>
    </rPh>
    <rPh sb="29" eb="30">
      <t>ユウ</t>
    </rPh>
    <phoneticPr fontId="6"/>
  </si>
  <si>
    <t>大学として情報学またはデータサイエンスを主とする学部・研究科等を有するか</t>
    <rPh sb="0" eb="2">
      <t>ダイガク</t>
    </rPh>
    <rPh sb="5" eb="8">
      <t>ジョウホウガク</t>
    </rPh>
    <rPh sb="20" eb="21">
      <t>シュ</t>
    </rPh>
    <rPh sb="24" eb="26">
      <t>ガクブ</t>
    </rPh>
    <rPh sb="27" eb="30">
      <t>ケンキュウカ</t>
    </rPh>
    <rPh sb="30" eb="31">
      <t>トウ</t>
    </rPh>
    <rPh sb="32" eb="33">
      <t>ユウ</t>
    </rPh>
    <phoneticPr fontId="6"/>
  </si>
  <si>
    <t>※公募要領２．（１）③の事項に関する内容を含む記載としてください。
※当該学位プログラムの教育体制について、どの程度の教員数で実施し、学内のどの研究科・分野の教員をどのように関与させるのかや、他大学や企業・行政等の外部人材をどのように雇用・活用していくのかなどの具体的な計画や見通しを記載してください。</t>
    <rPh sb="1" eb="3">
      <t>コウボ</t>
    </rPh>
    <rPh sb="3" eb="5">
      <t>ヨウリョウ</t>
    </rPh>
    <rPh sb="12" eb="14">
      <t>ジコウ</t>
    </rPh>
    <rPh sb="15" eb="16">
      <t>カン</t>
    </rPh>
    <rPh sb="18" eb="20">
      <t>ナイヨウ</t>
    </rPh>
    <rPh sb="21" eb="22">
      <t>フク</t>
    </rPh>
    <rPh sb="23" eb="25">
      <t>キサイ</t>
    </rPh>
    <rPh sb="35" eb="37">
      <t>トウガイ</t>
    </rPh>
    <rPh sb="37" eb="39">
      <t>ガクイ</t>
    </rPh>
    <rPh sb="45" eb="47">
      <t>キョウイク</t>
    </rPh>
    <rPh sb="47" eb="49">
      <t>タイセイ</t>
    </rPh>
    <rPh sb="56" eb="58">
      <t>テイド</t>
    </rPh>
    <rPh sb="59" eb="62">
      <t>キョウインスウ</t>
    </rPh>
    <rPh sb="63" eb="65">
      <t>ジッシ</t>
    </rPh>
    <rPh sb="67" eb="69">
      <t>ガクナイ</t>
    </rPh>
    <rPh sb="72" eb="75">
      <t>ケンキュウカ</t>
    </rPh>
    <rPh sb="76" eb="78">
      <t>ブンヤ</t>
    </rPh>
    <rPh sb="79" eb="81">
      <t>キョウイン</t>
    </rPh>
    <rPh sb="87" eb="89">
      <t>カンヨ</t>
    </rPh>
    <rPh sb="96" eb="99">
      <t>タダイガク</t>
    </rPh>
    <rPh sb="100" eb="102">
      <t>キギョウ</t>
    </rPh>
    <rPh sb="103" eb="105">
      <t>ギョウセイ</t>
    </rPh>
    <rPh sb="105" eb="106">
      <t>トウ</t>
    </rPh>
    <rPh sb="107" eb="109">
      <t>ガイブ</t>
    </rPh>
    <rPh sb="109" eb="111">
      <t>ジンザイ</t>
    </rPh>
    <rPh sb="117" eb="119">
      <t>コヨウ</t>
    </rPh>
    <rPh sb="120" eb="122">
      <t>カツヨウ</t>
    </rPh>
    <rPh sb="131" eb="134">
      <t>グタイテキ</t>
    </rPh>
    <rPh sb="135" eb="137">
      <t>ケイカク</t>
    </rPh>
    <rPh sb="138" eb="140">
      <t>ミトオ</t>
    </rPh>
    <rPh sb="142" eb="144">
      <t>キサイ</t>
    </rPh>
    <phoneticPr fontId="6"/>
  </si>
  <si>
    <t>自己負担額
（②）</t>
    <rPh sb="4" eb="5">
      <t>ガク</t>
    </rPh>
    <phoneticPr fontId="6"/>
  </si>
  <si>
    <t>＜公募要領２．（１）①に示す取組の区分＞※該当する取組を選択（両方に該当する場合は両方を選択）</t>
    <rPh sb="12" eb="13">
      <t>シメ</t>
    </rPh>
    <rPh sb="14" eb="16">
      <t>トリクミ</t>
    </rPh>
    <rPh sb="17" eb="19">
      <t>クブン</t>
    </rPh>
    <rPh sb="21" eb="23">
      <t>ガイトウ</t>
    </rPh>
    <rPh sb="25" eb="27">
      <t>トリクミ</t>
    </rPh>
    <rPh sb="28" eb="30">
      <t>センタク</t>
    </rPh>
    <rPh sb="31" eb="33">
      <t>リョウホウ</t>
    </rPh>
    <rPh sb="34" eb="36">
      <t>ガイトウ</t>
    </rPh>
    <rPh sb="38" eb="40">
      <t>バアイ</t>
    </rPh>
    <rPh sb="41" eb="43">
      <t>リョウホウ</t>
    </rPh>
    <rPh sb="44" eb="46">
      <t>センタク</t>
    </rPh>
    <phoneticPr fontId="6"/>
  </si>
  <si>
    <t>所属(大学、企業、自治体、研究所等)・職名</t>
    <rPh sb="3" eb="5">
      <t>ダイガク</t>
    </rPh>
    <rPh sb="6" eb="8">
      <t>キギョウ</t>
    </rPh>
    <rPh sb="9" eb="12">
      <t>ジチタイ</t>
    </rPh>
    <rPh sb="13" eb="16">
      <t>ケンキュウジョ</t>
    </rPh>
    <phoneticPr fontId="6"/>
  </si>
  <si>
    <t>※連携大学・機関についても、事業の実施・運営に関わる主要な担当者を記載すること</t>
    <rPh sb="1" eb="3">
      <t>レンケイ</t>
    </rPh>
    <rPh sb="3" eb="5">
      <t>ダイガク</t>
    </rPh>
    <rPh sb="6" eb="8">
      <t>キカン</t>
    </rPh>
    <rPh sb="14" eb="16">
      <t>ジギョウ</t>
    </rPh>
    <rPh sb="17" eb="19">
      <t>ジッシ</t>
    </rPh>
    <rPh sb="20" eb="22">
      <t>ウンエイ</t>
    </rPh>
    <rPh sb="23" eb="24">
      <t>カカ</t>
    </rPh>
    <rPh sb="26" eb="28">
      <t>シュヨウ</t>
    </rPh>
    <rPh sb="29" eb="32">
      <t>タントウシャ</t>
    </rPh>
    <rPh sb="33" eb="35">
      <t>キサイ</t>
    </rPh>
    <phoneticPr fontId="6"/>
  </si>
  <si>
    <t>※申請時点において担当者が確定していない場合は、氏名欄に調整中と記載して問題無いが、所属・役割については記載すること</t>
    <rPh sb="1" eb="3">
      <t>シンセイ</t>
    </rPh>
    <rPh sb="3" eb="5">
      <t>ジテン</t>
    </rPh>
    <rPh sb="9" eb="12">
      <t>タントウシャ</t>
    </rPh>
    <rPh sb="13" eb="15">
      <t>カクテイ</t>
    </rPh>
    <rPh sb="20" eb="22">
      <t>バアイ</t>
    </rPh>
    <rPh sb="24" eb="27">
      <t>シメイラン</t>
    </rPh>
    <rPh sb="28" eb="31">
      <t>チョウセイチュウ</t>
    </rPh>
    <rPh sb="32" eb="34">
      <t>キサイ</t>
    </rPh>
    <rPh sb="36" eb="38">
      <t>モンダイ</t>
    </rPh>
    <rPh sb="38" eb="39">
      <t>ナ</t>
    </rPh>
    <rPh sb="42" eb="44">
      <t>ショゾク</t>
    </rPh>
    <rPh sb="45" eb="47">
      <t>ヤクワリ</t>
    </rPh>
    <rPh sb="52" eb="54">
      <t>キサイ</t>
    </rPh>
    <phoneticPr fontId="6"/>
  </si>
  <si>
    <t>４．実施計画</t>
    <rPh sb="2" eb="4">
      <t>ジッシ</t>
    </rPh>
    <rPh sb="4" eb="6">
      <t>ケイカク</t>
    </rPh>
    <phoneticPr fontId="6"/>
  </si>
  <si>
    <t>５．同一又は類似の事業（該当が無い場合は「なし」と記入）</t>
    <rPh sb="2" eb="4">
      <t>ドウイツ</t>
    </rPh>
    <rPh sb="4" eb="5">
      <t>マタ</t>
    </rPh>
    <rPh sb="6" eb="8">
      <t>ルイジ</t>
    </rPh>
    <rPh sb="9" eb="11">
      <t>ジギョウ</t>
    </rPh>
    <rPh sb="12" eb="14">
      <t>ガイトウ</t>
    </rPh>
    <rPh sb="15" eb="16">
      <t>ナ</t>
    </rPh>
    <rPh sb="17" eb="19">
      <t>バアイ</t>
    </rPh>
    <rPh sb="25" eb="27">
      <t>キニュウ</t>
    </rPh>
    <phoneticPr fontId="6"/>
  </si>
  <si>
    <t>※５枚以内（PDF化時）となるよう記載してください</t>
    <rPh sb="2" eb="3">
      <t>マイ</t>
    </rPh>
    <rPh sb="3" eb="5">
      <t>イナイ</t>
    </rPh>
    <rPh sb="9" eb="10">
      <t>カ</t>
    </rPh>
    <rPh sb="10" eb="11">
      <t>ジ</t>
    </rPh>
    <rPh sb="17" eb="19">
      <t>キサイ</t>
    </rPh>
    <phoneticPr fontId="6"/>
  </si>
  <si>
    <t>※３枚以内（PDF化時）となるよう記載してください</t>
    <rPh sb="2" eb="3">
      <t>マイ</t>
    </rPh>
    <rPh sb="3" eb="5">
      <t>イナイ</t>
    </rPh>
    <rPh sb="9" eb="10">
      <t>カ</t>
    </rPh>
    <rPh sb="10" eb="11">
      <t>ジ</t>
    </rPh>
    <rPh sb="17" eb="19">
      <t>キサイ</t>
    </rPh>
    <phoneticPr fontId="6"/>
  </si>
  <si>
    <t>※１枚以内（PDF化時）となるよう記載してください</t>
    <rPh sb="2" eb="3">
      <t>マイ</t>
    </rPh>
    <rPh sb="3" eb="5">
      <t>イナイ</t>
    </rPh>
    <rPh sb="9" eb="10">
      <t>カ</t>
    </rPh>
    <rPh sb="10" eb="11">
      <t>ジ</t>
    </rPh>
    <rPh sb="17" eb="19">
      <t>キサイ</t>
    </rPh>
    <phoneticPr fontId="6"/>
  </si>
  <si>
    <t>○名※履修上の区分の場合目安定員を設定の上、記載してください</t>
    <rPh sb="1" eb="2">
      <t>メイ</t>
    </rPh>
    <rPh sb="3" eb="5">
      <t>リシュウ</t>
    </rPh>
    <rPh sb="5" eb="6">
      <t>ジョウ</t>
    </rPh>
    <rPh sb="7" eb="9">
      <t>クブン</t>
    </rPh>
    <rPh sb="10" eb="12">
      <t>バアイ</t>
    </rPh>
    <rPh sb="12" eb="14">
      <t>メヤス</t>
    </rPh>
    <rPh sb="14" eb="16">
      <t>テイイン</t>
    </rPh>
    <rPh sb="17" eb="19">
      <t>セッテイ</t>
    </rPh>
    <rPh sb="20" eb="21">
      <t>ウエ</t>
    </rPh>
    <rPh sb="22" eb="24">
      <t>キサイ</t>
    </rPh>
    <phoneticPr fontId="6"/>
  </si>
  <si>
    <t>１．達成目標</t>
    <phoneticPr fontId="6"/>
  </si>
  <si>
    <t>２．プログラム修了者の進路</t>
    <phoneticPr fontId="6"/>
  </si>
  <si>
    <t>※事業の全体概要について、取組の特色やどのような課題意識のもと実施するのか等を中心に簡潔に記載してください。（４００字以内厳守）</t>
    <rPh sb="1" eb="3">
      <t>ジギョウ</t>
    </rPh>
    <rPh sb="4" eb="6">
      <t>ゼンタイ</t>
    </rPh>
    <rPh sb="6" eb="8">
      <t>ガイヨウ</t>
    </rPh>
    <rPh sb="13" eb="15">
      <t>トリクミ</t>
    </rPh>
    <rPh sb="16" eb="18">
      <t>トクショク</t>
    </rPh>
    <rPh sb="24" eb="26">
      <t>カダイ</t>
    </rPh>
    <rPh sb="26" eb="28">
      <t>イシキ</t>
    </rPh>
    <rPh sb="31" eb="33">
      <t>ジッシ</t>
    </rPh>
    <rPh sb="37" eb="38">
      <t>トウ</t>
    </rPh>
    <rPh sb="39" eb="41">
      <t>チュウシン</t>
    </rPh>
    <rPh sb="42" eb="44">
      <t>カンケツ</t>
    </rPh>
    <rPh sb="45" eb="47">
      <t>キサイ</t>
    </rPh>
    <phoneticPr fontId="6"/>
  </si>
  <si>
    <t>※大学の教育理念・使命・人材養成目的・大学改革のビジョンと本事業との関係や現状の問題意識等を含め簡潔に記載してください。</t>
    <rPh sb="29" eb="30">
      <t>ホン</t>
    </rPh>
    <rPh sb="30" eb="32">
      <t>ジギョウ</t>
    </rPh>
    <rPh sb="37" eb="39">
      <t>ゲンジョウ</t>
    </rPh>
    <rPh sb="40" eb="42">
      <t>モンダイ</t>
    </rPh>
    <rPh sb="42" eb="44">
      <t>イシキ</t>
    </rPh>
    <rPh sb="44" eb="45">
      <t>トウ</t>
    </rPh>
    <rPh sb="46" eb="47">
      <t>フク</t>
    </rPh>
    <rPh sb="51" eb="53">
      <t>キサイ</t>
    </rPh>
    <phoneticPr fontId="6"/>
  </si>
  <si>
    <t>※公募要領２．（１）②の事項に関する内容を含む記載としてください。
※当該学位プログラムの教育課程編成の考え方（カリキュラムポリシー）とともに、修了要件の単位数の中で、どのような科目をどのような比率（単位数）、手法、研究指導体制で修得させるかが分かるよう記載してください
※実践的な教育を実施し、社会のニーズに応える人材を養成するために、どのような教育手法等の工夫を構想・計画しているか記載してください。
※社会ニーズに応えるデジタル人材を輩出するなど本事業の意義等について、連携企業・行政等を含む社会にどのように普及させていく構想・計画となっているか記載してください。</t>
    <rPh sb="1" eb="3">
      <t>コウボ</t>
    </rPh>
    <rPh sb="3" eb="5">
      <t>ヨウリョウ</t>
    </rPh>
    <rPh sb="12" eb="14">
      <t>ジコウ</t>
    </rPh>
    <rPh sb="15" eb="16">
      <t>カン</t>
    </rPh>
    <rPh sb="18" eb="20">
      <t>ナイヨウ</t>
    </rPh>
    <rPh sb="21" eb="22">
      <t>フク</t>
    </rPh>
    <rPh sb="23" eb="25">
      <t>キサイ</t>
    </rPh>
    <rPh sb="35" eb="37">
      <t>トウガイ</t>
    </rPh>
    <rPh sb="37" eb="39">
      <t>ガクイ</t>
    </rPh>
    <rPh sb="45" eb="47">
      <t>キョウイク</t>
    </rPh>
    <rPh sb="47" eb="49">
      <t>カテイ</t>
    </rPh>
    <rPh sb="49" eb="51">
      <t>ヘンセイ</t>
    </rPh>
    <rPh sb="52" eb="53">
      <t>カンガ</t>
    </rPh>
    <rPh sb="54" eb="55">
      <t>カタ</t>
    </rPh>
    <rPh sb="72" eb="74">
      <t>シュウリョウ</t>
    </rPh>
    <rPh sb="74" eb="76">
      <t>ヨウケン</t>
    </rPh>
    <rPh sb="77" eb="80">
      <t>タンイスウ</t>
    </rPh>
    <rPh sb="81" eb="82">
      <t>ナカ</t>
    </rPh>
    <rPh sb="89" eb="91">
      <t>カモク</t>
    </rPh>
    <rPh sb="97" eb="99">
      <t>ヒリツ</t>
    </rPh>
    <rPh sb="100" eb="103">
      <t>タンイスウ</t>
    </rPh>
    <rPh sb="105" eb="107">
      <t>シュホウ</t>
    </rPh>
    <rPh sb="108" eb="110">
      <t>ケンキュウ</t>
    </rPh>
    <rPh sb="110" eb="112">
      <t>シドウ</t>
    </rPh>
    <rPh sb="112" eb="114">
      <t>タイセイ</t>
    </rPh>
    <rPh sb="115" eb="117">
      <t>シュウトク</t>
    </rPh>
    <rPh sb="122" eb="123">
      <t>ワ</t>
    </rPh>
    <rPh sb="127" eb="129">
      <t>キサイ</t>
    </rPh>
    <rPh sb="148" eb="150">
      <t>シャカイ</t>
    </rPh>
    <rPh sb="155" eb="156">
      <t>コタ</t>
    </rPh>
    <rPh sb="158" eb="160">
      <t>ジンザイ</t>
    </rPh>
    <rPh sb="161" eb="163">
      <t>ヨウセイ</t>
    </rPh>
    <rPh sb="174" eb="176">
      <t>キョウイク</t>
    </rPh>
    <rPh sb="176" eb="178">
      <t>シュホウ</t>
    </rPh>
    <rPh sb="178" eb="179">
      <t>トウ</t>
    </rPh>
    <rPh sb="180" eb="182">
      <t>クフウ</t>
    </rPh>
    <rPh sb="183" eb="185">
      <t>コウソウ</t>
    </rPh>
    <rPh sb="186" eb="188">
      <t>ケイカク</t>
    </rPh>
    <rPh sb="193" eb="195">
      <t>キサイ</t>
    </rPh>
    <rPh sb="226" eb="227">
      <t>ホン</t>
    </rPh>
    <rPh sb="227" eb="229">
      <t>ジギョウ</t>
    </rPh>
    <rPh sb="230" eb="232">
      <t>イギ</t>
    </rPh>
    <rPh sb="232" eb="233">
      <t>トウ</t>
    </rPh>
    <rPh sb="238" eb="240">
      <t>レンケイ</t>
    </rPh>
    <rPh sb="240" eb="242">
      <t>キギョウ</t>
    </rPh>
    <rPh sb="243" eb="245">
      <t>ギョウセイ</t>
    </rPh>
    <rPh sb="245" eb="246">
      <t>トウ</t>
    </rPh>
    <rPh sb="247" eb="248">
      <t>フク</t>
    </rPh>
    <rPh sb="249" eb="251">
      <t>シャカイ</t>
    </rPh>
    <rPh sb="257" eb="259">
      <t>フキュウ</t>
    </rPh>
    <rPh sb="264" eb="266">
      <t>コウソウ</t>
    </rPh>
    <rPh sb="267" eb="269">
      <t>ケイカク</t>
    </rPh>
    <rPh sb="276" eb="278">
      <t>キサイ</t>
    </rPh>
    <phoneticPr fontId="6"/>
  </si>
  <si>
    <t xml:space="preserve">（達成目標と進路）
※事業の実施により目指す社会的効果などの達成目標について、現状の課題と併せて記載してください。
※本事業で構築したプログラム修了者の進路の想定について記載してください。
</t>
    <rPh sb="6" eb="8">
      <t>シンロ</t>
    </rPh>
    <rPh sb="30" eb="32">
      <t>タッセイ</t>
    </rPh>
    <rPh sb="32" eb="34">
      <t>モクヒョウ</t>
    </rPh>
    <rPh sb="59" eb="60">
      <t>ホン</t>
    </rPh>
    <rPh sb="60" eb="62">
      <t>ジギョウ</t>
    </rPh>
    <rPh sb="63" eb="65">
      <t>コウチク</t>
    </rPh>
    <rPh sb="72" eb="74">
      <t>シュウリョウ</t>
    </rPh>
    <rPh sb="74" eb="75">
      <t>モノ</t>
    </rPh>
    <rPh sb="76" eb="78">
      <t>シンロ</t>
    </rPh>
    <rPh sb="79" eb="81">
      <t>ソウテイ</t>
    </rPh>
    <rPh sb="85" eb="87">
      <t>キサイ</t>
    </rPh>
    <phoneticPr fontId="6"/>
  </si>
  <si>
    <t>※３．の全体で１枚以内（PDF化時）となるよう記載してください</t>
    <rPh sb="4" eb="6">
      <t>ゼンタイ</t>
    </rPh>
    <rPh sb="8" eb="9">
      <t>マイ</t>
    </rPh>
    <rPh sb="9" eb="11">
      <t>イナイ</t>
    </rPh>
    <rPh sb="15" eb="16">
      <t>カ</t>
    </rPh>
    <rPh sb="16" eb="17">
      <t>ジ</t>
    </rPh>
    <rPh sb="23" eb="25">
      <t>キサイ</t>
    </rPh>
    <phoneticPr fontId="6"/>
  </si>
  <si>
    <t>※⑤の全体で１枚以内（PDF化時）となるよう記載してください</t>
    <rPh sb="3" eb="5">
      <t>ゼンタイ</t>
    </rPh>
    <rPh sb="7" eb="8">
      <t>マイ</t>
    </rPh>
    <rPh sb="8" eb="10">
      <t>イナイ</t>
    </rPh>
    <rPh sb="14" eb="15">
      <t>カ</t>
    </rPh>
    <rPh sb="15" eb="16">
      <t>ジ</t>
    </rPh>
    <rPh sb="22" eb="24">
      <t>キサイ</t>
    </rPh>
    <phoneticPr fontId="6"/>
  </si>
  <si>
    <t>再推費におけるプログラムのうち令和５年度実施の事後評価において、「事業目的が達成できなかった」等の最も低い評価を受けた大学（対象プログラムは公募要領別添２のとおり。）</t>
    <rPh sb="0" eb="1">
      <t>サイ</t>
    </rPh>
    <rPh sb="1" eb="2">
      <t>スイ</t>
    </rPh>
    <rPh sb="2" eb="3">
      <t>ヒ</t>
    </rPh>
    <rPh sb="15" eb="17">
      <t>レイワ</t>
    </rPh>
    <rPh sb="18" eb="20">
      <t>ネンド</t>
    </rPh>
    <rPh sb="20" eb="22">
      <t>ジッシ</t>
    </rPh>
    <rPh sb="23" eb="25">
      <t>ジゴ</t>
    </rPh>
    <rPh sb="25" eb="27">
      <t>ヒョウカ</t>
    </rPh>
    <rPh sb="33" eb="35">
      <t>ジギョウ</t>
    </rPh>
    <rPh sb="35" eb="37">
      <t>モクテキ</t>
    </rPh>
    <rPh sb="38" eb="40">
      <t>タッセイ</t>
    </rPh>
    <rPh sb="47" eb="48">
      <t>トウ</t>
    </rPh>
    <rPh sb="49" eb="50">
      <t>モット</t>
    </rPh>
    <rPh sb="51" eb="52">
      <t>ヒク</t>
    </rPh>
    <rPh sb="53" eb="55">
      <t>ヒョウカ</t>
    </rPh>
    <rPh sb="56" eb="57">
      <t>ウ</t>
    </rPh>
    <rPh sb="59" eb="61">
      <t>ダイガク</t>
    </rPh>
    <rPh sb="62" eb="64">
      <t>タイショウ</t>
    </rPh>
    <rPh sb="70" eb="74">
      <t>コウボヨウリョウ</t>
    </rPh>
    <rPh sb="74" eb="76">
      <t>ベッテン</t>
    </rPh>
    <phoneticPr fontId="6"/>
  </si>
  <si>
    <t>再推費におけるプログラムのうち令和５年度実施の中間評価において、「中止することが必要」等の最も低い評価を受けた大学（対象プログラムは公募要領別添２のとおり。）</t>
    <rPh sb="0" eb="1">
      <t>サイ</t>
    </rPh>
    <rPh sb="1" eb="2">
      <t>スイ</t>
    </rPh>
    <rPh sb="2" eb="3">
      <t>ヒ</t>
    </rPh>
    <rPh sb="15" eb="17">
      <t>レイワ</t>
    </rPh>
    <rPh sb="18" eb="20">
      <t>ネンド</t>
    </rPh>
    <rPh sb="20" eb="22">
      <t>ジッシ</t>
    </rPh>
    <rPh sb="23" eb="25">
      <t>チュウカン</t>
    </rPh>
    <rPh sb="25" eb="27">
      <t>ヒョウカ</t>
    </rPh>
    <rPh sb="33" eb="35">
      <t>チュウシ</t>
    </rPh>
    <rPh sb="40" eb="42">
      <t>ヒツヨウ</t>
    </rPh>
    <rPh sb="43" eb="44">
      <t>トウ</t>
    </rPh>
    <rPh sb="45" eb="46">
      <t>モット</t>
    </rPh>
    <rPh sb="47" eb="48">
      <t>ヒク</t>
    </rPh>
    <rPh sb="49" eb="51">
      <t>ヒョウカ</t>
    </rPh>
    <rPh sb="52" eb="53">
      <t>ウ</t>
    </rPh>
    <rPh sb="55" eb="57">
      <t>ダイガク</t>
    </rPh>
    <rPh sb="58" eb="60">
      <t>タイショウ</t>
    </rPh>
    <rPh sb="66" eb="68">
      <t>コウボ</t>
    </rPh>
    <rPh sb="68" eb="70">
      <t>ヨウリョウ</t>
    </rPh>
    <rPh sb="70" eb="72">
      <t>ベッテン</t>
    </rPh>
    <phoneticPr fontId="6"/>
  </si>
  <si>
    <t>令和６年度
収容定員
充足率</t>
    <rPh sb="0" eb="2">
      <t>レイワ</t>
    </rPh>
    <rPh sb="3" eb="5">
      <t>ネンド</t>
    </rPh>
    <rPh sb="6" eb="10">
      <t>シュウヨウテイイン</t>
    </rPh>
    <rPh sb="11" eb="14">
      <t>ジュウソクリツ</t>
    </rPh>
    <phoneticPr fontId="6"/>
  </si>
  <si>
    <t>-</t>
    <phoneticPr fontId="6"/>
  </si>
  <si>
    <t>0.5を上回る</t>
    <phoneticPr fontId="6"/>
  </si>
  <si>
    <t xml:space="preserve">※大学規模（収容定員）が8,000人以上の場合は「1.15倍未満」を「1.10倍未満」と読み替える。
</t>
    <phoneticPr fontId="6"/>
  </si>
  <si>
    <t xml:space="preserve">
※ⅸ）及びⅹ）については、従前の取扱いで要件を満たしていることをもって、今回の申請要件を満たすことができるものとする。（なお、本取扱いは令和６年度限りとし、令和７年度以降の措置は行わない。）</t>
    <phoneticPr fontId="6"/>
  </si>
  <si>
    <t>令和６年度入学者一般選抜試験日</t>
    <rPh sb="0" eb="2">
      <t>レイワ</t>
    </rPh>
    <rPh sb="3" eb="5">
      <t>ネンド</t>
    </rPh>
    <rPh sb="5" eb="8">
      <t>ニュウガクシャ</t>
    </rPh>
    <rPh sb="8" eb="10">
      <t>イッパン</t>
    </rPh>
    <rPh sb="10" eb="12">
      <t>センバツ</t>
    </rPh>
    <rPh sb="12" eb="14">
      <t>シケン</t>
    </rPh>
    <rPh sb="14" eb="15">
      <t>ビ</t>
    </rPh>
    <phoneticPr fontId="6"/>
  </si>
  <si>
    <t>令和６年　　月　　日</t>
    <rPh sb="0" eb="2">
      <t>レイワ</t>
    </rPh>
    <rPh sb="3" eb="4">
      <t>ネン</t>
    </rPh>
    <rPh sb="6" eb="7">
      <t>ガツ</t>
    </rPh>
    <rPh sb="9" eb="10">
      <t>ニチ</t>
    </rPh>
    <phoneticPr fontId="6"/>
  </si>
  <si>
    <t>※本設問の「対応状況」は認定制度の認定状況を選択してください。</t>
    <rPh sb="1" eb="4">
      <t>ホンセツモン</t>
    </rPh>
    <rPh sb="6" eb="10">
      <t>タイオウジョウキョウ</t>
    </rPh>
    <rPh sb="12" eb="16">
      <t>ニンテイセイド</t>
    </rPh>
    <rPh sb="17" eb="21">
      <t>ニンテイジョウキョウ</t>
    </rPh>
    <rPh sb="22" eb="24">
      <t>センタク</t>
    </rPh>
    <phoneticPr fontId="6"/>
  </si>
  <si>
    <t>全学の収容定員充足率（設置する学部の在籍者数の和／設置する学部の収容定員の和）が、下記の表に掲げる令和６年度の収容定員充足率の基準を満たしていない大学（表における区分「学部規模（入学定員）」は、「学部規模（設置する学部の平均入学定員）」と読み替える）</t>
    <phoneticPr fontId="6"/>
  </si>
  <si>
    <t>※応用基礎レベル（大学等単位）の認定、または計画の対象となる研究科に関連する主な学部が</t>
    <rPh sb="1" eb="5">
      <t>オウヨウキソ</t>
    </rPh>
    <rPh sb="9" eb="11">
      <t>ダイガク</t>
    </rPh>
    <rPh sb="11" eb="12">
      <t>トウ</t>
    </rPh>
    <rPh sb="12" eb="14">
      <t>タンイ</t>
    </rPh>
    <rPh sb="16" eb="18">
      <t>ニンテイ</t>
    </rPh>
    <phoneticPr fontId="6"/>
  </si>
  <si>
    <t>　選択してください。</t>
    <rPh sb="1" eb="3">
      <t>センタク</t>
    </rPh>
    <phoneticPr fontId="6"/>
  </si>
  <si>
    <t>　応用基礎レベル（学部・学科単位）の認定を受けている場合、「認定を受けている」を</t>
    <phoneticPr fontId="6"/>
  </si>
  <si>
    <t xml:space="preserve">設置する学部のうち、下記次の表１に掲げる令和６年度の収容定員充足率の基準を満たしていないものが計画の対象となる研究科に関連する主な学部である大学
</t>
    <phoneticPr fontId="6"/>
  </si>
  <si>
    <t>（表１）</t>
    <rPh sb="1" eb="2">
      <t>ヒョウ</t>
    </rPh>
    <phoneticPr fontId="6"/>
  </si>
  <si>
    <t>申請資格の適合状況</t>
    <rPh sb="0" eb="2">
      <t>シンセイ</t>
    </rPh>
    <rPh sb="2" eb="4">
      <t>シカク</t>
    </rPh>
    <rPh sb="5" eb="7">
      <t>テキゴウ</t>
    </rPh>
    <rPh sb="7" eb="9">
      <t>ジョウキョウ</t>
    </rPh>
    <phoneticPr fontId="6"/>
  </si>
  <si>
    <t>申請の基礎となる教育改革の取組状況</t>
    <rPh sb="0" eb="2">
      <t>シンセイ</t>
    </rPh>
    <rPh sb="3" eb="5">
      <t>キソ</t>
    </rPh>
    <rPh sb="8" eb="10">
      <t>キョウイク</t>
    </rPh>
    <rPh sb="10" eb="12">
      <t>カイカク</t>
    </rPh>
    <rPh sb="13" eb="15">
      <t>トリクミ</t>
    </rPh>
    <rPh sb="15" eb="17">
      <t>ジョウキョウ</t>
    </rPh>
    <phoneticPr fontId="6"/>
  </si>
  <si>
    <t>①【人文・社会科学系等の分野と情報学分野の素養を備えた人材養成のための教育改革・組織整備等】</t>
    <rPh sb="2" eb="4">
      <t>ジンブン</t>
    </rPh>
    <rPh sb="5" eb="7">
      <t>シャカイ</t>
    </rPh>
    <rPh sb="7" eb="9">
      <t>カガク</t>
    </rPh>
    <rPh sb="9" eb="10">
      <t>ケイ</t>
    </rPh>
    <rPh sb="10" eb="11">
      <t>トウ</t>
    </rPh>
    <rPh sb="12" eb="14">
      <t>ブンヤ</t>
    </rPh>
    <rPh sb="15" eb="18">
      <t>ジョウホウガク</t>
    </rPh>
    <rPh sb="18" eb="20">
      <t>ブンヤ</t>
    </rPh>
    <rPh sb="21" eb="23">
      <t>ソヨウ</t>
    </rPh>
    <rPh sb="24" eb="25">
      <t>ソナ</t>
    </rPh>
    <rPh sb="27" eb="29">
      <t>ジンザイ</t>
    </rPh>
    <rPh sb="29" eb="31">
      <t>ヨウセイ</t>
    </rPh>
    <rPh sb="35" eb="37">
      <t>キョウイク</t>
    </rPh>
    <rPh sb="37" eb="39">
      <t>カイカク</t>
    </rPh>
    <rPh sb="40" eb="42">
      <t>ソシキ</t>
    </rPh>
    <rPh sb="42" eb="44">
      <t>セイビ</t>
    </rPh>
    <rPh sb="44" eb="45">
      <t>トウ</t>
    </rPh>
    <phoneticPr fontId="6"/>
  </si>
  <si>
    <t>Ａ）人文・社会科学系等の分野及び情報学分野の要素が含まれていることが学位名称から明示的に読み取れる学位プログラムを構築し、学問として専門分野に情報学分野を掛け合わせた融合的な教育を実施</t>
    <rPh sb="2" eb="4">
      <t>ジンブン</t>
    </rPh>
    <rPh sb="5" eb="7">
      <t>シャカイ</t>
    </rPh>
    <rPh sb="7" eb="9">
      <t>カガク</t>
    </rPh>
    <rPh sb="9" eb="10">
      <t>ケイ</t>
    </rPh>
    <rPh sb="10" eb="11">
      <t>トウ</t>
    </rPh>
    <rPh sb="12" eb="14">
      <t>ブンヤ</t>
    </rPh>
    <rPh sb="14" eb="15">
      <t>オヨ</t>
    </rPh>
    <rPh sb="16" eb="19">
      <t>ジョウホウガク</t>
    </rPh>
    <rPh sb="19" eb="21">
      <t>ブンヤ</t>
    </rPh>
    <rPh sb="22" eb="24">
      <t>ヨウソ</t>
    </rPh>
    <rPh sb="25" eb="26">
      <t>フク</t>
    </rPh>
    <rPh sb="34" eb="36">
      <t>ガクイ</t>
    </rPh>
    <rPh sb="36" eb="38">
      <t>メイショウ</t>
    </rPh>
    <rPh sb="40" eb="42">
      <t>メイジ</t>
    </rPh>
    <rPh sb="42" eb="43">
      <t>テキ</t>
    </rPh>
    <rPh sb="44" eb="45">
      <t>ヨ</t>
    </rPh>
    <rPh sb="46" eb="47">
      <t>ト</t>
    </rPh>
    <rPh sb="49" eb="51">
      <t>ガクイ</t>
    </rPh>
    <rPh sb="57" eb="59">
      <t>コウチク</t>
    </rPh>
    <rPh sb="61" eb="63">
      <t>ガクモン</t>
    </rPh>
    <rPh sb="66" eb="68">
      <t>センモン</t>
    </rPh>
    <rPh sb="68" eb="70">
      <t>ブンヤ</t>
    </rPh>
    <rPh sb="71" eb="74">
      <t>ジョウホウガク</t>
    </rPh>
    <rPh sb="74" eb="76">
      <t>ブンヤ</t>
    </rPh>
    <rPh sb="77" eb="78">
      <t>カ</t>
    </rPh>
    <rPh sb="79" eb="80">
      <t>ア</t>
    </rPh>
    <rPh sb="83" eb="85">
      <t>ユウゴウ</t>
    </rPh>
    <rPh sb="85" eb="86">
      <t>テキ</t>
    </rPh>
    <rPh sb="87" eb="89">
      <t>キョウイク</t>
    </rPh>
    <rPh sb="90" eb="92">
      <t>ジッシ</t>
    </rPh>
    <phoneticPr fontId="6"/>
  </si>
  <si>
    <t xml:space="preserve">２．アウトカム
</t>
    <phoneticPr fontId="6"/>
  </si>
  <si>
    <t xml:space="preserve">１．アウトプット
</t>
    <phoneticPr fontId="6"/>
  </si>
  <si>
    <t>※応用基礎レベルを学部単位で認定を受ける予定の場合は、どの学部（主な学部）で申請を行うか明記すること</t>
    <rPh sb="1" eb="3">
      <t>オウヨウ</t>
    </rPh>
    <rPh sb="3" eb="5">
      <t>キソ</t>
    </rPh>
    <rPh sb="9" eb="11">
      <t>ガクブ</t>
    </rPh>
    <rPh sb="11" eb="13">
      <t>タンイ</t>
    </rPh>
    <rPh sb="14" eb="16">
      <t>ニンテイ</t>
    </rPh>
    <rPh sb="17" eb="18">
      <t>ウ</t>
    </rPh>
    <rPh sb="20" eb="22">
      <t>ヨテイ</t>
    </rPh>
    <rPh sb="23" eb="25">
      <t>バアイ</t>
    </rPh>
    <rPh sb="29" eb="31">
      <t>ガクブ</t>
    </rPh>
    <rPh sb="32" eb="33">
      <t>オモ</t>
    </rPh>
    <rPh sb="34" eb="36">
      <t>ガクブ</t>
    </rPh>
    <rPh sb="38" eb="40">
      <t>シンセイ</t>
    </rPh>
    <rPh sb="41" eb="42">
      <t>オコナ</t>
    </rPh>
    <rPh sb="44" eb="46">
      <t>メイキ</t>
    </rPh>
    <phoneticPr fontId="6"/>
  </si>
  <si>
    <t xml:space="preserve">（アウトプット・アウトカム）
※事業実施によるアウトプットやアウトカムについて、可能な限り定量的に記載してください。なお、下記に加え、必要な指標を複数設定してください。
【必須指標】
・プログラム修了学生数
・プログラム修了学生の進路状況（例えば就職率、求人数、想定進路であるデジタルを活用する企業・行政等への就職者数などプログラムに応じて設定）
・プログラムにおける実践的授業科目（専門分野と情報分野と掛け合わせた授業科目、企業・行政等と連携して実施する授業科目など）の構築数
・企業・行政等との連携強化（連携企業・行政等数、企業・行政等と連携したPBLやインターンシップなどの実施件数、共同研究実施件数などプログラムに応じて設定）
</t>
    <rPh sb="73" eb="75">
      <t>フクスウ</t>
    </rPh>
    <rPh sb="87" eb="89">
      <t>ヒッス</t>
    </rPh>
    <rPh sb="89" eb="91">
      <t>シヒョウ</t>
    </rPh>
    <rPh sb="188" eb="190">
      <t>ジュギョウ</t>
    </rPh>
    <rPh sb="263" eb="264">
      <t>スウ</t>
    </rPh>
    <phoneticPr fontId="6"/>
  </si>
  <si>
    <t>学位の名称・学位分野</t>
    <rPh sb="0" eb="2">
      <t>ガクイ</t>
    </rPh>
    <rPh sb="3" eb="5">
      <t>メイショウ</t>
    </rPh>
    <rPh sb="6" eb="8">
      <t>ガクイ</t>
    </rPh>
    <rPh sb="8" eb="10">
      <t>ブンヤ</t>
    </rPh>
    <phoneticPr fontId="6"/>
  </si>
  <si>
    <t>※Ｂ）の取組の場合は、研究科・専攻等（履修場の区分含む）の名称を情報×専門分野であることが明示的に分かる名称とすること</t>
    <rPh sb="4" eb="6">
      <t>トリクミ</t>
    </rPh>
    <rPh sb="7" eb="9">
      <t>バアイ</t>
    </rPh>
    <rPh sb="11" eb="14">
      <t>ケンキュウカ</t>
    </rPh>
    <rPh sb="15" eb="17">
      <t>センコウ</t>
    </rPh>
    <rPh sb="17" eb="18">
      <t>トウ</t>
    </rPh>
    <rPh sb="19" eb="21">
      <t>リシュウ</t>
    </rPh>
    <rPh sb="21" eb="22">
      <t>ジョウ</t>
    </rPh>
    <rPh sb="23" eb="25">
      <t>クブン</t>
    </rPh>
    <rPh sb="25" eb="26">
      <t>フク</t>
    </rPh>
    <rPh sb="29" eb="31">
      <t>メイショウ</t>
    </rPh>
    <rPh sb="32" eb="34">
      <t>ジョウホウ</t>
    </rPh>
    <rPh sb="35" eb="37">
      <t>センモン</t>
    </rPh>
    <rPh sb="37" eb="39">
      <t>ブンヤ</t>
    </rPh>
    <rPh sb="45" eb="48">
      <t>メイジテキ</t>
    </rPh>
    <rPh sb="49" eb="50">
      <t>ワ</t>
    </rPh>
    <rPh sb="52" eb="54">
      <t>メイショウ</t>
    </rPh>
    <phoneticPr fontId="6"/>
  </si>
  <si>
    <r>
      <t>※公募要領２．（１）①の事項に関する内容を含む記載としてください。
※従来の他の研究科・専攻等との人材養成や取組の違い（新規性）、特色（独創性）、また当該学位プログラムを構築し、どのような人材を受け入れ（アドミッションポリシー）、専門分野に情報学分野の教育を行うことによってどのような人材が養成していくのか（ディプロマポリシー）を記載してください。
※組織整備に関する記載についてはいずれの組織を基礎として、いつまでにどのように整備していくかの計画</t>
    </r>
    <r>
      <rPr>
        <sz val="10.5"/>
        <color theme="1"/>
        <rFont val="ＭＳ 明朝"/>
        <family val="1"/>
        <charset val="128"/>
      </rPr>
      <t xml:space="preserve">が分かる記載としてください。
※Ｂ）の場合は、学位記等から人文・社会科学系等の分野及び情報学分野を掛け合わせた課程を修了したことが明示的に分かるようにするため、学位記等の記載をどのようにすることを構想しているか記載してください。
※Ｂ）の場合は、企業・行政等の者が「様式２（実施体制）」に必ず入っている必要があるとともに、当該企業・行政等がどのように本事業の構築・運営に関与することによって情報分野と掛け合わせた教育を実施することを担保するのかを明示的に記載してください。（教育への関与の詳細は次項目で記載）
※定員設定の考え方・学生確保の見通しを含め記載してください
</t>
    </r>
    <r>
      <rPr>
        <sz val="10.5"/>
        <rFont val="ＭＳ 明朝"/>
        <family val="1"/>
        <charset val="128"/>
      </rPr>
      <t>※他大学または企業・行政等との連携を行う場合、その役割を記載してください
※構築する学位プログラムに接続する学部の情報教育の強化を併せ行う場合、どの学部をどのように強化するかに加え、構築する学位プログラムとの関係性を記載してください。</t>
    </r>
    <rPh sb="1" eb="3">
      <t>コウボ</t>
    </rPh>
    <rPh sb="3" eb="5">
      <t>ヨウリョウ</t>
    </rPh>
    <rPh sb="12" eb="14">
      <t>ジコウ</t>
    </rPh>
    <rPh sb="15" eb="16">
      <t>カン</t>
    </rPh>
    <rPh sb="18" eb="20">
      <t>ナイヨウ</t>
    </rPh>
    <rPh sb="21" eb="22">
      <t>フク</t>
    </rPh>
    <rPh sb="23" eb="25">
      <t>キサイ</t>
    </rPh>
    <rPh sb="35" eb="37">
      <t>ジュウライ</t>
    </rPh>
    <rPh sb="38" eb="39">
      <t>タ</t>
    </rPh>
    <rPh sb="40" eb="43">
      <t>ケンキュウカ</t>
    </rPh>
    <rPh sb="44" eb="46">
      <t>センコウ</t>
    </rPh>
    <rPh sb="46" eb="47">
      <t>トウ</t>
    </rPh>
    <rPh sb="49" eb="51">
      <t>ジンザイ</t>
    </rPh>
    <rPh sb="51" eb="53">
      <t>ヨウセイ</t>
    </rPh>
    <rPh sb="75" eb="77">
      <t>トウガイ</t>
    </rPh>
    <rPh sb="77" eb="79">
      <t>ガクイ</t>
    </rPh>
    <rPh sb="85" eb="87">
      <t>コウチク</t>
    </rPh>
    <rPh sb="94" eb="96">
      <t>ジンザイ</t>
    </rPh>
    <rPh sb="97" eb="98">
      <t>ウ</t>
    </rPh>
    <rPh sb="99" eb="100">
      <t>イ</t>
    </rPh>
    <rPh sb="115" eb="117">
      <t>センモン</t>
    </rPh>
    <rPh sb="117" eb="119">
      <t>ブンヤ</t>
    </rPh>
    <rPh sb="120" eb="123">
      <t>ジョウホウガク</t>
    </rPh>
    <rPh sb="123" eb="125">
      <t>ブンヤ</t>
    </rPh>
    <rPh sb="126" eb="128">
      <t>キョウイク</t>
    </rPh>
    <rPh sb="129" eb="130">
      <t>オコナ</t>
    </rPh>
    <rPh sb="142" eb="144">
      <t>ジンザイ</t>
    </rPh>
    <rPh sb="145" eb="147">
      <t>ヨウセイ</t>
    </rPh>
    <rPh sb="165" eb="167">
      <t>キサイ</t>
    </rPh>
    <rPh sb="176" eb="178">
      <t>ソシキ</t>
    </rPh>
    <rPh sb="178" eb="180">
      <t>セイビ</t>
    </rPh>
    <rPh sb="181" eb="182">
      <t>カン</t>
    </rPh>
    <rPh sb="184" eb="186">
      <t>キサイ</t>
    </rPh>
    <rPh sb="195" eb="197">
      <t>ソシキ</t>
    </rPh>
    <rPh sb="198" eb="200">
      <t>キソ</t>
    </rPh>
    <rPh sb="214" eb="216">
      <t>セイビ</t>
    </rPh>
    <rPh sb="222" eb="224">
      <t>ケイカク</t>
    </rPh>
    <rPh sb="225" eb="226">
      <t>ワ</t>
    </rPh>
    <rPh sb="228" eb="230">
      <t>キサイ</t>
    </rPh>
    <rPh sb="243" eb="245">
      <t>バアイ</t>
    </rPh>
    <rPh sb="247" eb="250">
      <t>ガクイキ</t>
    </rPh>
    <rPh sb="250" eb="251">
      <t>トウ</t>
    </rPh>
    <rPh sb="304" eb="307">
      <t>ガクイキ</t>
    </rPh>
    <rPh sb="307" eb="308">
      <t>トウ</t>
    </rPh>
    <rPh sb="309" eb="311">
      <t>キサイ</t>
    </rPh>
    <rPh sb="322" eb="324">
      <t>コウソウ</t>
    </rPh>
    <rPh sb="329" eb="331">
      <t>キサイ</t>
    </rPh>
    <rPh sb="343" eb="345">
      <t>バアイ</t>
    </rPh>
    <rPh sb="347" eb="349">
      <t>キギョウ</t>
    </rPh>
    <rPh sb="350" eb="352">
      <t>ギョウセイ</t>
    </rPh>
    <rPh sb="352" eb="353">
      <t>トウ</t>
    </rPh>
    <rPh sb="354" eb="355">
      <t>モノ</t>
    </rPh>
    <rPh sb="357" eb="359">
      <t>ヨウシキ</t>
    </rPh>
    <rPh sb="361" eb="363">
      <t>ジッシ</t>
    </rPh>
    <rPh sb="363" eb="365">
      <t>タイセイ</t>
    </rPh>
    <rPh sb="368" eb="369">
      <t>カナラ</t>
    </rPh>
    <rPh sb="370" eb="371">
      <t>ハイ</t>
    </rPh>
    <rPh sb="375" eb="377">
      <t>ヒツヨウ</t>
    </rPh>
    <rPh sb="385" eb="387">
      <t>トウガイ</t>
    </rPh>
    <rPh sb="387" eb="389">
      <t>キギョウ</t>
    </rPh>
    <rPh sb="390" eb="392">
      <t>ギョウセイ</t>
    </rPh>
    <rPh sb="392" eb="393">
      <t>トウ</t>
    </rPh>
    <rPh sb="399" eb="400">
      <t>ホン</t>
    </rPh>
    <rPh sb="400" eb="402">
      <t>ジギョウ</t>
    </rPh>
    <rPh sb="403" eb="405">
      <t>コウチク</t>
    </rPh>
    <rPh sb="406" eb="408">
      <t>ウンエイ</t>
    </rPh>
    <rPh sb="409" eb="411">
      <t>カンヨ</t>
    </rPh>
    <rPh sb="419" eb="421">
      <t>ジョウホウ</t>
    </rPh>
    <rPh sb="421" eb="423">
      <t>ブンヤ</t>
    </rPh>
    <rPh sb="424" eb="425">
      <t>カ</t>
    </rPh>
    <rPh sb="426" eb="427">
      <t>ア</t>
    </rPh>
    <rPh sb="430" eb="432">
      <t>キョウイク</t>
    </rPh>
    <rPh sb="433" eb="435">
      <t>ジッシ</t>
    </rPh>
    <rPh sb="440" eb="442">
      <t>タンポ</t>
    </rPh>
    <rPh sb="447" eb="450">
      <t>メイジテキ</t>
    </rPh>
    <rPh sb="451" eb="453">
      <t>キサイ</t>
    </rPh>
    <rPh sb="461" eb="463">
      <t>キョウイク</t>
    </rPh>
    <rPh sb="465" eb="467">
      <t>カンヨ</t>
    </rPh>
    <rPh sb="468" eb="470">
      <t>ショウサイ</t>
    </rPh>
    <rPh sb="471" eb="474">
      <t>ジコウモク</t>
    </rPh>
    <rPh sb="475" eb="477">
      <t>キサイ</t>
    </rPh>
    <rPh sb="480" eb="482">
      <t>テイイン</t>
    </rPh>
    <rPh sb="482" eb="484">
      <t>セッテイ</t>
    </rPh>
    <rPh sb="485" eb="486">
      <t>カンガ</t>
    </rPh>
    <rPh sb="487" eb="488">
      <t>カタ</t>
    </rPh>
    <rPh sb="489" eb="491">
      <t>ガクセイ</t>
    </rPh>
    <rPh sb="491" eb="493">
      <t>カクホ</t>
    </rPh>
    <rPh sb="494" eb="496">
      <t>ミトオ</t>
    </rPh>
    <rPh sb="498" eb="499">
      <t>フク</t>
    </rPh>
    <rPh sb="500" eb="502">
      <t>キサイ</t>
    </rPh>
    <rPh sb="510" eb="513">
      <t>タダイガク</t>
    </rPh>
    <rPh sb="516" eb="518">
      <t>キギョウ</t>
    </rPh>
    <rPh sb="519" eb="521">
      <t>ギョウセイ</t>
    </rPh>
    <rPh sb="521" eb="522">
      <t>トウ</t>
    </rPh>
    <rPh sb="524" eb="526">
      <t>レンケイ</t>
    </rPh>
    <rPh sb="527" eb="528">
      <t>オコナ</t>
    </rPh>
    <rPh sb="529" eb="531">
      <t>バアイ</t>
    </rPh>
    <rPh sb="534" eb="536">
      <t>ヤクワリ</t>
    </rPh>
    <rPh sb="537" eb="539">
      <t>キサイ</t>
    </rPh>
    <rPh sb="547" eb="549">
      <t>コウチク</t>
    </rPh>
    <rPh sb="551" eb="553">
      <t>ガクイ</t>
    </rPh>
    <rPh sb="559" eb="561">
      <t>セツゾク</t>
    </rPh>
    <rPh sb="563" eb="565">
      <t>ガクブ</t>
    </rPh>
    <rPh sb="566" eb="568">
      <t>ジョウホウ</t>
    </rPh>
    <rPh sb="568" eb="570">
      <t>キョウイク</t>
    </rPh>
    <rPh sb="571" eb="573">
      <t>キョウカ</t>
    </rPh>
    <rPh sb="574" eb="575">
      <t>アワ</t>
    </rPh>
    <rPh sb="576" eb="577">
      <t>オコナ</t>
    </rPh>
    <rPh sb="578" eb="580">
      <t>バアイ</t>
    </rPh>
    <rPh sb="583" eb="585">
      <t>ガクブ</t>
    </rPh>
    <rPh sb="591" eb="593">
      <t>キョウカ</t>
    </rPh>
    <rPh sb="597" eb="598">
      <t>クワ</t>
    </rPh>
    <rPh sb="600" eb="602">
      <t>コウチク</t>
    </rPh>
    <rPh sb="604" eb="606">
      <t>ガクイ</t>
    </rPh>
    <rPh sb="613" eb="616">
      <t>カンケイセイ</t>
    </rPh>
    <rPh sb="617" eb="619">
      <t>キサイ</t>
    </rPh>
    <phoneticPr fontId="6"/>
  </si>
  <si>
    <t>以下に記載のⅰ）からⅹ）の各指標について、該当する場合は「該当する」欄に○を、該当しない場合は「該当しない」欄に○を記入してください。申請する全ての大学（連携校含む）で、いずれの指標にも該当しないことを確認のうえ、代表校が提出してください。</t>
    <rPh sb="0" eb="2">
      <t>イカ</t>
    </rPh>
    <rPh sb="3" eb="5">
      <t>キサイ</t>
    </rPh>
    <rPh sb="13" eb="14">
      <t>カク</t>
    </rPh>
    <rPh sb="14" eb="16">
      <t>シヒョウ</t>
    </rPh>
    <rPh sb="21" eb="23">
      <t>ガイトウ</t>
    </rPh>
    <rPh sb="25" eb="27">
      <t>バアイ</t>
    </rPh>
    <rPh sb="29" eb="31">
      <t>ガイトウ</t>
    </rPh>
    <rPh sb="34" eb="35">
      <t>ラン</t>
    </rPh>
    <rPh sb="39" eb="41">
      <t>ガイトウ</t>
    </rPh>
    <rPh sb="44" eb="46">
      <t>バアイ</t>
    </rPh>
    <rPh sb="48" eb="50">
      <t>ガイトウ</t>
    </rPh>
    <rPh sb="54" eb="55">
      <t>ラン</t>
    </rPh>
    <rPh sb="58" eb="60">
      <t>キニュウ</t>
    </rPh>
    <rPh sb="67" eb="69">
      <t>シンセイ</t>
    </rPh>
    <rPh sb="71" eb="72">
      <t>スベ</t>
    </rPh>
    <rPh sb="74" eb="76">
      <t>ダイガク</t>
    </rPh>
    <rPh sb="77" eb="80">
      <t>レンケイコウ</t>
    </rPh>
    <rPh sb="80" eb="81">
      <t>フク</t>
    </rPh>
    <rPh sb="89" eb="91">
      <t>シヒョウ</t>
    </rPh>
    <rPh sb="93" eb="95">
      <t>ガイトウ</t>
    </rPh>
    <rPh sb="101" eb="103">
      <t>カクニン</t>
    </rPh>
    <rPh sb="107" eb="110">
      <t>ダイヒョウコウ</t>
    </rPh>
    <rPh sb="111" eb="113">
      <t>テイシュツ</t>
    </rPh>
    <phoneticPr fontId="6"/>
  </si>
  <si>
    <t>　ⅷ）設置計画履行状況等調査への対応状況</t>
    <rPh sb="3" eb="5">
      <t>セッチ</t>
    </rPh>
    <rPh sb="5" eb="7">
      <t>ケイカク</t>
    </rPh>
    <rPh sb="7" eb="9">
      <t>リコウ</t>
    </rPh>
    <rPh sb="9" eb="11">
      <t>ジョウキョウ</t>
    </rPh>
    <rPh sb="11" eb="12">
      <t>トウ</t>
    </rPh>
    <rPh sb="12" eb="14">
      <t>チョウサ</t>
    </rPh>
    <rPh sb="16" eb="18">
      <t>タイオウ</t>
    </rPh>
    <rPh sb="18" eb="20">
      <t>ジョウキョウ</t>
    </rPh>
    <phoneticPr fontId="6"/>
  </si>
  <si>
    <t>次に掲げる表により、全学部ぞれぞれの令和６年度のものを含む直近の修業年限期間中、連続して下段の収容定員充足率を満たしていない大学</t>
    <rPh sb="0" eb="1">
      <t>ツギ</t>
    </rPh>
    <rPh sb="2" eb="3">
      <t>カカ</t>
    </rPh>
    <rPh sb="5" eb="6">
      <t>ヒョウ</t>
    </rPh>
    <rPh sb="10" eb="13">
      <t>ゼンガクブ</t>
    </rPh>
    <rPh sb="18" eb="20">
      <t>レイワ</t>
    </rPh>
    <rPh sb="21" eb="23">
      <t>ネンド</t>
    </rPh>
    <rPh sb="27" eb="28">
      <t>フク</t>
    </rPh>
    <rPh sb="29" eb="31">
      <t>チョッキン</t>
    </rPh>
    <rPh sb="32" eb="34">
      <t>シュウギョウ</t>
    </rPh>
    <rPh sb="34" eb="36">
      <t>ネンゲン</t>
    </rPh>
    <rPh sb="36" eb="39">
      <t>キカンチュウ</t>
    </rPh>
    <rPh sb="40" eb="42">
      <t>レンゾク</t>
    </rPh>
    <rPh sb="44" eb="46">
      <t>ゲダン</t>
    </rPh>
    <rPh sb="47" eb="49">
      <t>シュウヨウ</t>
    </rPh>
    <rPh sb="49" eb="51">
      <t>テイイン</t>
    </rPh>
    <rPh sb="51" eb="54">
      <t>ジュウソクリツ</t>
    </rPh>
    <rPh sb="55" eb="56">
      <t>ミ</t>
    </rPh>
    <rPh sb="62" eb="64">
      <t>ダイガク</t>
    </rPh>
    <phoneticPr fontId="6"/>
  </si>
  <si>
    <t>※「認定を受けていない」を選択した場合、未対応に「○」を付けてください。</t>
    <rPh sb="2" eb="4">
      <t>ニンテイ</t>
    </rPh>
    <rPh sb="5" eb="6">
      <t>ウ</t>
    </rPh>
    <rPh sb="13" eb="15">
      <t>センタク</t>
    </rPh>
    <rPh sb="17" eb="19">
      <t>バアイ</t>
    </rPh>
    <phoneticPr fontId="6"/>
  </si>
  <si>
    <t>Ｂ）人文・社会科学系等の分野及び情報学分野の要素が含まれていることが研究科・専攻等名称や学位記等から明示的に読み取れ、企業・行政等と協働した学位プログラムを構築・運営し、産学官等との連携による専門分野に情報学分野を掛け合わせた融合的な教育を実施</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</si>
</sst>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_);[Red]\(#,##0\)"/>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Ｐゴシック"/>
      <family val="3"/>
      <charset val="128"/>
    </font>
    <font>
      <b/>
      <sz val="10.5"/>
      <name val="ＭＳ ゴシック"/>
      <family val="3"/>
      <charset val="128"/>
    </font>
    <font>
      <sz val="10.5"/>
      <name val="ＭＳ ゴシック"/>
      <family val="3"/>
      <charset val="128"/>
    </font>
    <font>
      <sz val="14"/>
      <name val="ＭＳ ゴシック"/>
      <family val="3"/>
      <charset val="128"/>
    </font>
    <font>
      <b/>
      <sz val="18"/>
      <name val="ＭＳ ゴシック"/>
      <family val="3"/>
      <charset val="128"/>
    </font>
    <font>
      <sz val="12"/>
      <name val="ＭＳ ゴシック"/>
      <family val="3"/>
      <charset val="128"/>
    </font>
    <font>
      <sz val="18"/>
      <name val="ＭＳ 明朝"/>
      <family val="1"/>
      <charset val="128"/>
    </font>
    <font>
      <sz val="10"/>
      <name val="ＭＳ ゴシック"/>
      <family val="3"/>
      <charset val="128"/>
    </font>
    <font>
      <sz val="11"/>
      <name val="ＭＳ ゴシック"/>
      <family val="3"/>
      <charset val="128"/>
    </font>
    <font>
      <sz val="14"/>
      <name val="ＭＳ 明朝"/>
      <family val="1"/>
      <charset val="128"/>
    </font>
    <font>
      <b/>
      <sz val="14"/>
      <name val="ＭＳ ゴシック"/>
      <family val="3"/>
      <charset val="128"/>
    </font>
    <font>
      <u/>
      <sz val="11"/>
      <name val="ＭＳ ゴシック"/>
      <family val="3"/>
      <charset val="128"/>
    </font>
    <font>
      <sz val="10.5"/>
      <name val="ＭＳ 明朝"/>
      <family val="1"/>
      <charset val="128"/>
    </font>
    <font>
      <sz val="6"/>
      <name val="ＭＳ Ｐゴシック"/>
      <family val="2"/>
      <charset val="128"/>
      <scheme val="minor"/>
    </font>
    <font>
      <sz val="11"/>
      <color theme="1"/>
      <name val="ＭＳ Ｐゴシック"/>
      <family val="3"/>
      <charset val="128"/>
      <scheme val="major"/>
    </font>
    <font>
      <b/>
      <sz val="14"/>
      <color theme="1"/>
      <name val="ＭＳ Ｐゴシック"/>
      <family val="3"/>
      <charset val="128"/>
      <scheme val="major"/>
    </font>
    <font>
      <sz val="9"/>
      <color theme="1"/>
      <name val="ＭＳ Ｐゴシック"/>
      <family val="3"/>
      <charset val="128"/>
      <scheme val="major"/>
    </font>
    <font>
      <sz val="10.5"/>
      <color rgb="FF0000FF"/>
      <name val="ＭＳ 明朝"/>
      <family val="1"/>
      <charset val="128"/>
    </font>
    <font>
      <b/>
      <sz val="14"/>
      <name val="ＭＳ Ｐゴシック"/>
      <family val="3"/>
      <charset val="128"/>
      <scheme val="minor"/>
    </font>
    <font>
      <sz val="10.5"/>
      <color indexed="12"/>
      <name val="ＭＳ 明朝"/>
      <family val="1"/>
      <charset val="128"/>
    </font>
    <font>
      <i/>
      <sz val="10.5"/>
      <name val="ＭＳ 明朝"/>
      <family val="1"/>
      <charset val="128"/>
    </font>
    <font>
      <sz val="10.5"/>
      <color theme="1"/>
      <name val="ＭＳ 明朝"/>
      <family val="1"/>
      <charset val="128"/>
    </font>
    <font>
      <sz val="10.5"/>
      <name val="MS Gothic"/>
      <family val="3"/>
      <charset val="128"/>
    </font>
    <font>
      <sz val="11"/>
      <name val="HG丸ｺﾞｼｯｸM-PRO"/>
      <family val="3"/>
      <charset val="128"/>
    </font>
    <font>
      <sz val="10"/>
      <name val="HG丸ｺﾞｼｯｸM-PRO"/>
      <family val="3"/>
      <charset val="128"/>
    </font>
    <font>
      <b/>
      <sz val="12"/>
      <name val="ＭＳ ゴシック"/>
      <family val="3"/>
      <charset val="128"/>
    </font>
    <font>
      <b/>
      <sz val="10"/>
      <name val="ＭＳ ゴシック"/>
      <family val="3"/>
      <charset val="128"/>
    </font>
    <font>
      <sz val="6"/>
      <name val="MS Gothic"/>
      <family val="3"/>
      <charset val="128"/>
    </font>
    <font>
      <sz val="8"/>
      <name val="ＭＳ ゴシック"/>
      <family val="3"/>
      <charset val="128"/>
    </font>
    <font>
      <b/>
      <sz val="10.5"/>
      <name val="ＭＳ 明朝"/>
      <family val="1"/>
      <charset val="128"/>
    </font>
    <font>
      <b/>
      <sz val="10"/>
      <name val="ＭＳ 明朝"/>
      <family val="1"/>
      <charset val="128"/>
    </font>
    <font>
      <sz val="8"/>
      <name val="ＭＳ 明朝"/>
      <family val="1"/>
      <charset val="128"/>
    </font>
    <font>
      <sz val="8"/>
      <name val="HG丸ｺﾞｼｯｸM-PRO"/>
      <family val="3"/>
      <charset val="128"/>
    </font>
    <font>
      <sz val="12"/>
      <name val="HG丸ｺﾞｼｯｸM-PRO"/>
      <family val="3"/>
      <charset val="128"/>
    </font>
    <font>
      <sz val="10"/>
      <name val="ＭＳ 明朝"/>
      <family val="1"/>
      <charset val="128"/>
    </font>
    <font>
      <b/>
      <sz val="11"/>
      <color theme="1"/>
      <name val="ＭＳ Ｐゴシック"/>
      <family val="3"/>
      <charset val="128"/>
      <scheme val="minor"/>
    </font>
    <font>
      <b/>
      <sz val="11"/>
      <color rgb="FFFF0000"/>
      <name val="ＭＳ Ｐゴシック"/>
      <family val="3"/>
      <charset val="128"/>
      <scheme val="minor"/>
    </font>
    <font>
      <b/>
      <sz val="11"/>
      <color rgb="FFFF0000"/>
      <name val="ＭＳ Ｐゴシック"/>
      <family val="3"/>
      <charset val="128"/>
      <scheme val="major"/>
    </font>
    <font>
      <sz val="10.5"/>
      <color rgb="FFFF0000"/>
      <name val="ＭＳ 明朝"/>
      <family val="1"/>
      <charset val="128"/>
    </font>
    <font>
      <sz val="24"/>
      <name val="ＭＳ 明朝"/>
      <family val="1"/>
      <charset val="128"/>
    </font>
    <font>
      <sz val="10.5"/>
      <color rgb="FFFF0000"/>
      <name val="ＭＳ 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66FF99"/>
        <bgColor indexed="64"/>
      </patternFill>
    </fill>
    <fill>
      <patternFill patternType="solid">
        <fgColor theme="0" tint="-0.14996795556505021"/>
        <bgColor indexed="64"/>
      </patternFill>
    </fill>
    <fill>
      <patternFill patternType="solid">
        <fgColor rgb="FFC0C0C0"/>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s>
  <borders count="59">
    <border>
      <left/>
      <right/>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style="double">
        <color auto="1"/>
      </right>
      <top style="double">
        <color auto="1"/>
      </top>
      <bottom/>
      <diagonal/>
    </border>
    <border>
      <left style="double">
        <color auto="1"/>
      </left>
      <right style="double">
        <color auto="1"/>
      </right>
      <top style="double">
        <color auto="1"/>
      </top>
      <bottom style="thin">
        <color auto="1"/>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thin">
        <color indexed="64"/>
      </right>
      <top style="hair">
        <color indexed="64"/>
      </top>
      <bottom/>
      <diagonal/>
    </border>
    <border diagonalUp="1">
      <left style="hair">
        <color indexed="64"/>
      </left>
      <right style="thin">
        <color indexed="64"/>
      </right>
      <top style="hair">
        <color indexed="64"/>
      </top>
      <bottom/>
      <diagonal style="thin">
        <color indexed="64"/>
      </diagonal>
    </border>
    <border diagonalUp="1">
      <left style="hair">
        <color indexed="64"/>
      </left>
      <right style="thin">
        <color indexed="64"/>
      </right>
      <top/>
      <bottom style="double">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auto="1"/>
      </left>
      <right/>
      <top/>
      <bottom/>
      <diagonal/>
    </border>
  </borders>
  <cellStyleXfs count="8">
    <xf numFmtId="0" fontId="0" fillId="0" borderId="0"/>
    <xf numFmtId="0" fontId="5" fillId="0" borderId="0">
      <alignment vertical="center"/>
    </xf>
    <xf numFmtId="0" fontId="5" fillId="0" borderId="0">
      <alignment vertical="center"/>
    </xf>
    <xf numFmtId="0" fontId="4"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xf numFmtId="0" fontId="29" fillId="0" borderId="0"/>
  </cellStyleXfs>
  <cellXfs count="377">
    <xf numFmtId="0" fontId="0" fillId="0" borderId="0" xfId="0"/>
    <xf numFmtId="0" fontId="9" fillId="0" borderId="0" xfId="1" applyFont="1" applyAlignment="1">
      <alignment vertical="top"/>
    </xf>
    <xf numFmtId="0" fontId="10" fillId="0" borderId="0" xfId="1" applyFont="1" applyAlignment="1">
      <alignment horizontal="right" vertical="top"/>
    </xf>
    <xf numFmtId="0" fontId="9" fillId="0" borderId="0" xfId="1" applyFont="1">
      <alignment vertical="center"/>
    </xf>
    <xf numFmtId="0" fontId="8" fillId="0" borderId="0" xfId="1" applyFont="1" applyAlignment="1">
      <alignment horizontal="center" vertical="top"/>
    </xf>
    <xf numFmtId="0" fontId="8" fillId="0" borderId="0" xfId="1" applyFont="1" applyAlignment="1">
      <alignment vertical="top"/>
    </xf>
    <xf numFmtId="0" fontId="9" fillId="0" borderId="0" xfId="1" applyFont="1" applyAlignment="1">
      <alignment horizontal="center" vertical="top"/>
    </xf>
    <xf numFmtId="0" fontId="12" fillId="0" borderId="0" xfId="1" applyFont="1" applyAlignment="1">
      <alignment vertical="top"/>
    </xf>
    <xf numFmtId="0" fontId="13" fillId="0" borderId="19" xfId="1" applyFont="1" applyBorder="1" applyAlignment="1">
      <alignment horizontal="center" vertical="center"/>
    </xf>
    <xf numFmtId="0" fontId="12" fillId="0" borderId="3" xfId="1" applyFont="1" applyBorder="1" applyAlignment="1">
      <alignment horizontal="center" vertical="center" wrapText="1"/>
    </xf>
    <xf numFmtId="0" fontId="14" fillId="0" borderId="3" xfId="1" applyFont="1" applyBorder="1" applyAlignment="1">
      <alignment horizontal="center" vertical="center" wrapText="1"/>
    </xf>
    <xf numFmtId="0" fontId="9" fillId="0" borderId="0" xfId="1" applyFont="1" applyAlignment="1">
      <alignment horizontal="center" vertical="center" wrapText="1"/>
    </xf>
    <xf numFmtId="9" fontId="12" fillId="0" borderId="3" xfId="1" applyNumberFormat="1" applyFont="1" applyBorder="1" applyAlignment="1">
      <alignment horizontal="center" vertical="center" wrapText="1"/>
    </xf>
    <xf numFmtId="9" fontId="9" fillId="0" borderId="0" xfId="1" applyNumberFormat="1" applyFont="1" applyAlignment="1">
      <alignment horizontal="center" vertical="center"/>
    </xf>
    <xf numFmtId="0" fontId="9" fillId="0" borderId="0" xfId="1" applyFont="1" applyAlignment="1">
      <alignment horizontal="center" vertical="center"/>
    </xf>
    <xf numFmtId="0" fontId="9" fillId="0" borderId="0" xfId="1" applyFont="1" applyAlignment="1">
      <alignment vertical="top" wrapText="1"/>
    </xf>
    <xf numFmtId="9" fontId="9" fillId="0" borderId="0" xfId="1" applyNumberFormat="1" applyFont="1" applyAlignment="1">
      <alignment horizontal="center" vertical="top" wrapText="1"/>
    </xf>
    <xf numFmtId="0" fontId="12" fillId="0" borderId="0" xfId="1" applyFont="1" applyAlignment="1">
      <alignment horizontal="left" vertical="top" wrapText="1"/>
    </xf>
    <xf numFmtId="0" fontId="5" fillId="0" borderId="0" xfId="1" applyAlignment="1">
      <alignment vertical="top"/>
    </xf>
    <xf numFmtId="0" fontId="12" fillId="0" borderId="3" xfId="1" applyFont="1" applyBorder="1" applyAlignment="1">
      <alignment horizontal="center" vertical="center"/>
    </xf>
    <xf numFmtId="0" fontId="12" fillId="0" borderId="21" xfId="1" applyFont="1" applyBorder="1" applyAlignment="1">
      <alignment horizontal="center" vertical="center" wrapText="1"/>
    </xf>
    <xf numFmtId="0" fontId="12" fillId="0" borderId="21" xfId="1" applyFont="1" applyBorder="1" applyAlignment="1">
      <alignment horizontal="center" vertical="center"/>
    </xf>
    <xf numFmtId="0" fontId="11" fillId="0" borderId="0" xfId="1" applyFont="1" applyAlignment="1">
      <alignment vertical="top"/>
    </xf>
    <xf numFmtId="0" fontId="10" fillId="0" borderId="0" xfId="1" applyFont="1" applyAlignment="1"/>
    <xf numFmtId="0" fontId="16" fillId="0" borderId="1" xfId="1" applyFont="1" applyBorder="1" applyAlignment="1"/>
    <xf numFmtId="0" fontId="10" fillId="0" borderId="1" xfId="1" applyFont="1" applyBorder="1" applyAlignment="1"/>
    <xf numFmtId="0" fontId="15" fillId="0" borderId="0" xfId="1" applyFont="1" applyAlignment="1">
      <alignment vertical="top"/>
    </xf>
    <xf numFmtId="0" fontId="9" fillId="0" borderId="0" xfId="2" applyFont="1">
      <alignment vertical="center"/>
    </xf>
    <xf numFmtId="0" fontId="12" fillId="0" borderId="0" xfId="2" applyFont="1" applyAlignment="1">
      <alignment horizontal="right" vertical="center"/>
    </xf>
    <xf numFmtId="0" fontId="15" fillId="0" borderId="0" xfId="2" applyFont="1" applyAlignment="1">
      <alignment horizontal="left" vertical="center" shrinkToFit="1"/>
    </xf>
    <xf numFmtId="0" fontId="19" fillId="0" borderId="3" xfId="2" applyFont="1" applyBorder="1" applyAlignment="1">
      <alignment horizontal="center" vertical="center"/>
    </xf>
    <xf numFmtId="0" fontId="9" fillId="0" borderId="3" xfId="2" applyFont="1" applyBorder="1" applyAlignment="1">
      <alignment horizontal="center" vertical="center"/>
    </xf>
    <xf numFmtId="0" fontId="9" fillId="0" borderId="0" xfId="2" applyFont="1" applyAlignment="1">
      <alignment horizontal="center" vertical="center"/>
    </xf>
    <xf numFmtId="0" fontId="9" fillId="0" borderId="0" xfId="2" applyFont="1" applyAlignment="1">
      <alignment horizontal="left" vertical="center"/>
    </xf>
    <xf numFmtId="0" fontId="8" fillId="0" borderId="0" xfId="2" applyFont="1">
      <alignment vertical="center"/>
    </xf>
    <xf numFmtId="0" fontId="15" fillId="0" borderId="0" xfId="2" applyFont="1">
      <alignment vertical="center"/>
    </xf>
    <xf numFmtId="0" fontId="19" fillId="0" borderId="3" xfId="2" applyFont="1" applyBorder="1" applyAlignment="1">
      <alignment horizontal="center" vertical="center" shrinkToFit="1"/>
    </xf>
    <xf numFmtId="0" fontId="4" fillId="0" borderId="0" xfId="3">
      <alignment vertical="center"/>
    </xf>
    <xf numFmtId="0" fontId="22" fillId="0" borderId="0" xfId="3" applyFont="1">
      <alignment vertical="center"/>
    </xf>
    <xf numFmtId="0" fontId="21" fillId="0" borderId="0" xfId="3" applyFont="1">
      <alignment vertical="center"/>
    </xf>
    <xf numFmtId="0" fontId="21" fillId="0" borderId="7" xfId="3" applyFont="1" applyBorder="1" applyAlignment="1">
      <alignment horizontal="center" vertical="center"/>
    </xf>
    <xf numFmtId="0" fontId="21" fillId="0" borderId="0" xfId="3" applyFont="1" applyAlignment="1">
      <alignment horizontal="center" vertical="center"/>
    </xf>
    <xf numFmtId="0" fontId="21" fillId="4" borderId="3" xfId="3" applyFont="1" applyFill="1" applyBorder="1" applyAlignment="1">
      <alignment horizontal="center" vertical="center"/>
    </xf>
    <xf numFmtId="0" fontId="21" fillId="0" borderId="27" xfId="3" applyFont="1" applyBorder="1">
      <alignment vertical="center"/>
    </xf>
    <xf numFmtId="0" fontId="21" fillId="4" borderId="27" xfId="3" applyFont="1" applyFill="1" applyBorder="1">
      <alignment vertical="center"/>
    </xf>
    <xf numFmtId="177" fontId="21" fillId="5" borderId="27" xfId="3" applyNumberFormat="1" applyFont="1" applyFill="1" applyBorder="1">
      <alignment vertical="center"/>
    </xf>
    <xf numFmtId="0" fontId="21" fillId="4" borderId="18" xfId="3" applyFont="1" applyFill="1" applyBorder="1">
      <alignment vertical="center"/>
    </xf>
    <xf numFmtId="176" fontId="21" fillId="0" borderId="18" xfId="3" applyNumberFormat="1" applyFont="1" applyBorder="1">
      <alignment vertical="center"/>
    </xf>
    <xf numFmtId="0" fontId="21" fillId="4" borderId="28" xfId="3" applyFont="1" applyFill="1" applyBorder="1">
      <alignment vertical="center"/>
    </xf>
    <xf numFmtId="176" fontId="21" fillId="0" borderId="28" xfId="3" applyNumberFormat="1" applyFont="1" applyBorder="1">
      <alignment vertical="center"/>
    </xf>
    <xf numFmtId="0" fontId="21" fillId="4" borderId="6" xfId="3" applyFont="1" applyFill="1" applyBorder="1">
      <alignment vertical="center"/>
    </xf>
    <xf numFmtId="176" fontId="21" fillId="0" borderId="16" xfId="3" applyNumberFormat="1" applyFont="1" applyBorder="1">
      <alignment vertical="center"/>
    </xf>
    <xf numFmtId="0" fontId="21" fillId="4" borderId="30" xfId="3" applyFont="1" applyFill="1" applyBorder="1" applyAlignment="1">
      <alignment horizontal="center" vertical="center"/>
    </xf>
    <xf numFmtId="0" fontId="21" fillId="4" borderId="11" xfId="3" applyFont="1" applyFill="1" applyBorder="1" applyAlignment="1">
      <alignment horizontal="center" vertical="center"/>
    </xf>
    <xf numFmtId="0" fontId="21" fillId="4" borderId="10" xfId="3" applyFont="1" applyFill="1" applyBorder="1" applyAlignment="1">
      <alignment horizontal="center" vertical="center"/>
    </xf>
    <xf numFmtId="0" fontId="21" fillId="4" borderId="12" xfId="3" applyFont="1" applyFill="1" applyBorder="1">
      <alignment vertical="center"/>
    </xf>
    <xf numFmtId="177" fontId="21" fillId="5" borderId="32" xfId="3" applyNumberFormat="1" applyFont="1" applyFill="1" applyBorder="1">
      <alignment vertical="center"/>
    </xf>
    <xf numFmtId="177" fontId="21" fillId="5" borderId="13" xfId="3" applyNumberFormat="1" applyFont="1" applyFill="1" applyBorder="1">
      <alignment vertical="center"/>
    </xf>
    <xf numFmtId="177" fontId="21" fillId="5" borderId="12" xfId="3" applyNumberFormat="1" applyFont="1" applyFill="1" applyBorder="1">
      <alignment vertical="center"/>
    </xf>
    <xf numFmtId="0" fontId="21" fillId="4" borderId="14" xfId="3" applyFont="1" applyFill="1" applyBorder="1">
      <alignment vertical="center"/>
    </xf>
    <xf numFmtId="176" fontId="21" fillId="0" borderId="33" xfId="3" applyNumberFormat="1" applyFont="1" applyBorder="1">
      <alignment vertical="center"/>
    </xf>
    <xf numFmtId="176" fontId="21" fillId="0" borderId="9" xfId="3" applyNumberFormat="1" applyFont="1" applyBorder="1">
      <alignment vertical="center"/>
    </xf>
    <xf numFmtId="176" fontId="21" fillId="0" borderId="14" xfId="3" applyNumberFormat="1" applyFont="1" applyBorder="1">
      <alignment vertical="center"/>
    </xf>
    <xf numFmtId="176" fontId="21" fillId="0" borderId="31" xfId="3" applyNumberFormat="1" applyFont="1" applyBorder="1">
      <alignment vertical="center"/>
    </xf>
    <xf numFmtId="176" fontId="21" fillId="0" borderId="6" xfId="3" applyNumberFormat="1" applyFont="1" applyBorder="1">
      <alignment vertical="center"/>
    </xf>
    <xf numFmtId="176" fontId="21" fillId="0" borderId="34" xfId="3" applyNumberFormat="1" applyFont="1" applyBorder="1">
      <alignment vertical="center"/>
    </xf>
    <xf numFmtId="0" fontId="23" fillId="0" borderId="0" xfId="3" applyFont="1">
      <alignment vertical="center"/>
    </xf>
    <xf numFmtId="0" fontId="3" fillId="0" borderId="0" xfId="3" applyFont="1">
      <alignment vertical="center"/>
    </xf>
    <xf numFmtId="0" fontId="10" fillId="0" borderId="0" xfId="5" applyFont="1">
      <alignment vertical="center"/>
    </xf>
    <xf numFmtId="0" fontId="19" fillId="0" borderId="0" xfId="5" applyFont="1">
      <alignment vertical="center"/>
    </xf>
    <xf numFmtId="0" fontId="12" fillId="0" borderId="0" xfId="5" applyFont="1" applyAlignment="1">
      <alignment horizontal="right" vertical="center"/>
    </xf>
    <xf numFmtId="0" fontId="19" fillId="7" borderId="3" xfId="5" applyFont="1" applyFill="1" applyBorder="1" applyAlignment="1">
      <alignment vertical="center" shrinkToFit="1"/>
    </xf>
    <xf numFmtId="0" fontId="9" fillId="0" borderId="0" xfId="5" applyFont="1">
      <alignment vertical="center"/>
    </xf>
    <xf numFmtId="0" fontId="8" fillId="0" borderId="0" xfId="5" applyFont="1">
      <alignment vertical="center"/>
    </xf>
    <xf numFmtId="0" fontId="19" fillId="0" borderId="0" xfId="5" applyFont="1" applyAlignment="1">
      <alignment horizontal="right" vertical="center"/>
    </xf>
    <xf numFmtId="0" fontId="19" fillId="7" borderId="12" xfId="5" applyFont="1" applyFill="1" applyBorder="1">
      <alignment vertical="center"/>
    </xf>
    <xf numFmtId="0" fontId="19" fillId="7" borderId="2" xfId="5" applyFont="1" applyFill="1" applyBorder="1">
      <alignment vertical="center"/>
    </xf>
    <xf numFmtId="0" fontId="19" fillId="7" borderId="13" xfId="5" applyFont="1" applyFill="1" applyBorder="1">
      <alignment vertical="center"/>
    </xf>
    <xf numFmtId="38" fontId="19" fillId="0" borderId="3" xfId="4" applyFont="1" applyBorder="1" applyAlignment="1">
      <alignment vertical="center"/>
    </xf>
    <xf numFmtId="0" fontId="19" fillId="7" borderId="14" xfId="5" applyFont="1" applyFill="1" applyBorder="1">
      <alignment vertical="center"/>
    </xf>
    <xf numFmtId="38" fontId="19" fillId="0" borderId="3" xfId="4" applyFont="1" applyBorder="1">
      <alignment vertical="center"/>
    </xf>
    <xf numFmtId="0" fontId="19" fillId="0" borderId="2" xfId="5" applyFont="1" applyBorder="1">
      <alignment vertical="center"/>
    </xf>
    <xf numFmtId="0" fontId="19" fillId="0" borderId="0" xfId="5" applyFont="1" applyAlignment="1">
      <alignment horizontal="center" vertical="center"/>
    </xf>
    <xf numFmtId="0" fontId="19" fillId="0" borderId="2" xfId="5" applyFont="1" applyBorder="1" applyAlignment="1">
      <alignment horizontal="center" vertical="center"/>
    </xf>
    <xf numFmtId="0" fontId="5" fillId="0" borderId="0" xfId="5">
      <alignment vertical="center"/>
    </xf>
    <xf numFmtId="0" fontId="9" fillId="8" borderId="0" xfId="6" applyFont="1" applyFill="1" applyAlignment="1">
      <alignment vertical="center"/>
    </xf>
    <xf numFmtId="0" fontId="9" fillId="8" borderId="0" xfId="6" applyFont="1" applyFill="1"/>
    <xf numFmtId="0" fontId="12" fillId="8" borderId="0" xfId="6" applyFont="1" applyFill="1" applyAlignment="1">
      <alignment horizontal="right"/>
    </xf>
    <xf numFmtId="0" fontId="19" fillId="8" borderId="0" xfId="6" applyFont="1" applyFill="1" applyAlignment="1">
      <alignment vertical="center"/>
    </xf>
    <xf numFmtId="0" fontId="19" fillId="9" borderId="10" xfId="6" applyFont="1" applyFill="1" applyBorder="1" applyAlignment="1">
      <alignment horizontal="center" vertical="center"/>
    </xf>
    <xf numFmtId="0" fontId="19" fillId="9" borderId="10" xfId="6" applyFont="1" applyFill="1" applyBorder="1" applyAlignment="1">
      <alignment horizontal="center" vertical="center" shrinkToFit="1"/>
    </xf>
    <xf numFmtId="0" fontId="19" fillId="9" borderId="3" xfId="6" applyFont="1" applyFill="1" applyBorder="1" applyAlignment="1">
      <alignment horizontal="center" vertical="center" shrinkToFit="1"/>
    </xf>
    <xf numFmtId="0" fontId="19" fillId="8" borderId="0" xfId="6" applyFont="1" applyFill="1"/>
    <xf numFmtId="0" fontId="19" fillId="8" borderId="12" xfId="6" applyFont="1" applyFill="1" applyBorder="1"/>
    <xf numFmtId="0" fontId="19" fillId="8" borderId="27" xfId="6" applyFont="1" applyFill="1" applyBorder="1"/>
    <xf numFmtId="0" fontId="27" fillId="8" borderId="0" xfId="6" applyFont="1" applyFill="1" applyAlignment="1">
      <alignment vertical="center"/>
    </xf>
    <xf numFmtId="0" fontId="24" fillId="8" borderId="4" xfId="6" applyFont="1" applyFill="1" applyBorder="1" applyAlignment="1" applyProtection="1">
      <alignment horizontal="center" vertical="center" shrinkToFit="1"/>
      <protection locked="0"/>
    </xf>
    <xf numFmtId="0" fontId="24" fillId="8" borderId="4" xfId="6" applyFont="1" applyFill="1" applyBorder="1" applyAlignment="1">
      <alignment vertical="center" wrapText="1"/>
    </xf>
    <xf numFmtId="0" fontId="24" fillId="8" borderId="35" xfId="6" applyFont="1" applyFill="1" applyBorder="1" applyAlignment="1">
      <alignment vertical="center" wrapText="1"/>
    </xf>
    <xf numFmtId="0" fontId="24" fillId="2" borderId="4" xfId="6" applyFont="1" applyFill="1" applyBorder="1" applyAlignment="1" applyProtection="1">
      <alignment horizontal="center" vertical="center" shrinkToFit="1"/>
      <protection locked="0"/>
    </xf>
    <xf numFmtId="0" fontId="24" fillId="2" borderId="4" xfId="6" applyFont="1" applyFill="1" applyBorder="1" applyAlignment="1">
      <alignment vertical="center" wrapText="1"/>
    </xf>
    <xf numFmtId="0" fontId="24" fillId="2" borderId="35" xfId="6" applyFont="1" applyFill="1" applyBorder="1" applyAlignment="1">
      <alignment vertical="center" wrapText="1"/>
    </xf>
    <xf numFmtId="0" fontId="19" fillId="8" borderId="4" xfId="6" applyFont="1" applyFill="1" applyBorder="1" applyAlignment="1">
      <alignment vertical="center" wrapText="1"/>
    </xf>
    <xf numFmtId="0" fontId="19" fillId="8" borderId="35" xfId="6" applyFont="1" applyFill="1" applyBorder="1" applyAlignment="1">
      <alignment vertical="center" wrapText="1"/>
    </xf>
    <xf numFmtId="0" fontId="19" fillId="8" borderId="4" xfId="6" applyFont="1" applyFill="1" applyBorder="1" applyAlignment="1" applyProtection="1">
      <alignment horizontal="center" vertical="center" shrinkToFit="1"/>
      <protection locked="0"/>
    </xf>
    <xf numFmtId="0" fontId="19" fillId="8" borderId="17" xfId="6" applyFont="1" applyFill="1" applyBorder="1" applyAlignment="1" applyProtection="1">
      <alignment horizontal="center" vertical="center" shrinkToFit="1"/>
      <protection locked="0"/>
    </xf>
    <xf numFmtId="0" fontId="19" fillId="8" borderId="17" xfId="6" applyFont="1" applyFill="1" applyBorder="1" applyAlignment="1">
      <alignment vertical="center" wrapText="1"/>
    </xf>
    <xf numFmtId="0" fontId="19" fillId="8" borderId="36" xfId="6" applyFont="1" applyFill="1" applyBorder="1" applyAlignment="1">
      <alignment vertical="center" wrapText="1"/>
    </xf>
    <xf numFmtId="0" fontId="19" fillId="8" borderId="37" xfId="6" applyFont="1" applyFill="1" applyBorder="1" applyAlignment="1" applyProtection="1">
      <alignment horizontal="center" vertical="center" shrinkToFit="1"/>
      <protection locked="0"/>
    </xf>
    <xf numFmtId="0" fontId="19" fillId="8" borderId="37" xfId="6" applyFont="1" applyFill="1" applyBorder="1" applyAlignment="1">
      <alignment vertical="center" wrapText="1"/>
    </xf>
    <xf numFmtId="0" fontId="19" fillId="8" borderId="38" xfId="6" applyFont="1" applyFill="1" applyBorder="1" applyAlignment="1">
      <alignment vertical="center" wrapText="1"/>
    </xf>
    <xf numFmtId="178" fontId="30" fillId="0" borderId="0" xfId="7" applyNumberFormat="1" applyFont="1" applyProtection="1">
      <protection locked="0"/>
    </xf>
    <xf numFmtId="178" fontId="31" fillId="0" borderId="0" xfId="7" applyNumberFormat="1" applyFont="1" applyProtection="1">
      <protection locked="0"/>
    </xf>
    <xf numFmtId="0" fontId="32" fillId="0" borderId="10" xfId="0" applyFont="1" applyBorder="1" applyProtection="1">
      <protection locked="0"/>
    </xf>
    <xf numFmtId="0" fontId="32" fillId="0" borderId="8" xfId="0" applyFont="1" applyBorder="1" applyAlignment="1" applyProtection="1">
      <alignment wrapText="1"/>
      <protection locked="0"/>
    </xf>
    <xf numFmtId="0" fontId="9" fillId="0" borderId="8" xfId="0" applyFont="1" applyBorder="1" applyProtection="1">
      <protection locked="0"/>
    </xf>
    <xf numFmtId="178" fontId="14" fillId="0" borderId="8" xfId="7" applyNumberFormat="1" applyFont="1" applyBorder="1" applyAlignment="1" applyProtection="1">
      <alignment horizontal="right"/>
      <protection locked="0"/>
    </xf>
    <xf numFmtId="178" fontId="35" fillId="0" borderId="40" xfId="7" applyNumberFormat="1" applyFont="1" applyBorder="1" applyAlignment="1" applyProtection="1">
      <alignment horizontal="center" vertical="center" wrapText="1"/>
      <protection locked="0"/>
    </xf>
    <xf numFmtId="178" fontId="35" fillId="0" borderId="41" xfId="7" applyNumberFormat="1" applyFont="1" applyBorder="1" applyAlignment="1" applyProtection="1">
      <alignment horizontal="center" vertical="center" wrapText="1"/>
      <protection locked="0"/>
    </xf>
    <xf numFmtId="178" fontId="35" fillId="0" borderId="3" xfId="7" applyNumberFormat="1" applyFont="1" applyBorder="1" applyAlignment="1" applyProtection="1">
      <alignment horizontal="center" vertical="center" wrapText="1"/>
      <protection locked="0"/>
    </xf>
    <xf numFmtId="178" fontId="36" fillId="3" borderId="42" xfId="7" applyNumberFormat="1" applyFont="1" applyFill="1" applyBorder="1" applyAlignment="1" applyProtection="1">
      <alignment vertical="center"/>
      <protection locked="0"/>
    </xf>
    <xf numFmtId="178" fontId="36" fillId="3" borderId="43" xfId="7" applyNumberFormat="1" applyFont="1" applyFill="1" applyBorder="1" applyAlignment="1" applyProtection="1">
      <alignment vertical="center"/>
      <protection locked="0"/>
    </xf>
    <xf numFmtId="178" fontId="36" fillId="3" borderId="27" xfId="7" applyNumberFormat="1" applyFont="1" applyFill="1" applyBorder="1" applyAlignment="1" applyProtection="1">
      <alignment vertical="center"/>
      <protection locked="0"/>
    </xf>
    <xf numFmtId="178" fontId="36" fillId="10" borderId="42" xfId="7" applyNumberFormat="1" applyFont="1" applyFill="1" applyBorder="1" applyAlignment="1" applyProtection="1">
      <alignment vertical="center"/>
      <protection locked="0"/>
    </xf>
    <xf numFmtId="178" fontId="36" fillId="10" borderId="43" xfId="7" applyNumberFormat="1" applyFont="1" applyFill="1" applyBorder="1" applyAlignment="1" applyProtection="1">
      <alignment vertical="center"/>
      <protection locked="0"/>
    </xf>
    <xf numFmtId="178" fontId="36" fillId="10" borderId="18" xfId="7" applyNumberFormat="1" applyFont="1" applyFill="1" applyBorder="1" applyAlignment="1" applyProtection="1">
      <alignment vertical="center"/>
      <protection locked="0"/>
    </xf>
    <xf numFmtId="178" fontId="31" fillId="0" borderId="0" xfId="7" applyNumberFormat="1" applyFont="1" applyAlignment="1" applyProtection="1">
      <alignment vertical="center" wrapText="1"/>
      <protection locked="0"/>
    </xf>
    <xf numFmtId="0" fontId="31" fillId="0" borderId="0" xfId="7" applyFont="1" applyAlignment="1" applyProtection="1">
      <alignment vertical="center" wrapText="1"/>
      <protection locked="0"/>
    </xf>
    <xf numFmtId="178" fontId="19" fillId="0" borderId="42" xfId="7" applyNumberFormat="1" applyFont="1" applyBorder="1" applyAlignment="1" applyProtection="1">
      <alignment vertical="center"/>
      <protection locked="0"/>
    </xf>
    <xf numFmtId="178" fontId="19" fillId="0" borderId="43" xfId="7" applyNumberFormat="1" applyFont="1" applyBorder="1" applyAlignment="1" applyProtection="1">
      <alignment vertical="center"/>
      <protection locked="0"/>
    </xf>
    <xf numFmtId="178" fontId="19" fillId="0" borderId="18" xfId="7" applyNumberFormat="1" applyFont="1" applyBorder="1" applyAlignment="1" applyProtection="1">
      <alignment vertical="center"/>
      <protection locked="0"/>
    </xf>
    <xf numFmtId="178" fontId="36" fillId="3" borderId="46" xfId="7" applyNumberFormat="1" applyFont="1" applyFill="1" applyBorder="1" applyAlignment="1" applyProtection="1">
      <alignment vertical="center"/>
      <protection locked="0"/>
    </xf>
    <xf numFmtId="178" fontId="36" fillId="3" borderId="47" xfId="7" applyNumberFormat="1" applyFont="1" applyFill="1" applyBorder="1" applyAlignment="1" applyProtection="1">
      <alignment vertical="center"/>
      <protection locked="0"/>
    </xf>
    <xf numFmtId="178" fontId="36" fillId="3" borderId="48" xfId="7" applyNumberFormat="1" applyFont="1" applyFill="1" applyBorder="1" applyAlignment="1" applyProtection="1">
      <alignment vertical="center"/>
      <protection locked="0"/>
    </xf>
    <xf numFmtId="178" fontId="14" fillId="9" borderId="24" xfId="7" applyNumberFormat="1" applyFont="1" applyFill="1" applyBorder="1" applyAlignment="1" applyProtection="1">
      <alignment horizontal="center" vertical="center"/>
      <protection locked="0"/>
    </xf>
    <xf numFmtId="178" fontId="37" fillId="9" borderId="50" xfId="7" applyNumberFormat="1" applyFont="1" applyFill="1" applyBorder="1" applyAlignment="1" applyProtection="1">
      <alignment vertical="center"/>
      <protection locked="0"/>
    </xf>
    <xf numFmtId="178" fontId="37" fillId="9" borderId="51" xfId="7" applyNumberFormat="1" applyFont="1" applyFill="1" applyBorder="1" applyAlignment="1" applyProtection="1">
      <alignment vertical="center"/>
      <protection locked="0"/>
    </xf>
    <xf numFmtId="178" fontId="37" fillId="9" borderId="24" xfId="7" applyNumberFormat="1" applyFont="1" applyFill="1" applyBorder="1" applyAlignment="1" applyProtection="1">
      <alignment vertical="center"/>
      <protection locked="0"/>
    </xf>
    <xf numFmtId="178" fontId="39" fillId="0" borderId="0" xfId="7" applyNumberFormat="1" applyFont="1" applyProtection="1">
      <protection locked="0"/>
    </xf>
    <xf numFmtId="0" fontId="32" fillId="0" borderId="0" xfId="0" applyFont="1" applyProtection="1">
      <protection locked="0"/>
    </xf>
    <xf numFmtId="0" fontId="9" fillId="0" borderId="0" xfId="0" applyFont="1" applyProtection="1">
      <protection locked="0"/>
    </xf>
    <xf numFmtId="178" fontId="14" fillId="0" borderId="0" xfId="7" applyNumberFormat="1" applyFont="1" applyAlignment="1" applyProtection="1">
      <alignment horizontal="right"/>
      <protection locked="0"/>
    </xf>
    <xf numFmtId="178" fontId="40" fillId="0" borderId="0" xfId="7" applyNumberFormat="1" applyFont="1" applyAlignment="1" applyProtection="1">
      <alignment horizontal="center" vertical="center"/>
      <protection locked="0"/>
    </xf>
    <xf numFmtId="178" fontId="31" fillId="0" borderId="0" xfId="7" applyNumberFormat="1" applyFont="1" applyAlignment="1" applyProtection="1">
      <alignment horizontal="center" vertical="center"/>
      <protection locked="0"/>
    </xf>
    <xf numFmtId="178" fontId="41" fillId="0" borderId="0" xfId="7" applyNumberFormat="1" applyFont="1" applyAlignment="1" applyProtection="1">
      <alignment vertical="center"/>
      <protection locked="0"/>
    </xf>
    <xf numFmtId="178" fontId="35" fillId="0" borderId="0" xfId="7" applyNumberFormat="1" applyFont="1" applyAlignment="1" applyProtection="1">
      <alignment horizontal="left"/>
      <protection locked="0"/>
    </xf>
    <xf numFmtId="178" fontId="15" fillId="0" borderId="0" xfId="7" applyNumberFormat="1" applyFont="1" applyAlignment="1" applyProtection="1">
      <alignment horizontal="left"/>
      <protection locked="0"/>
    </xf>
    <xf numFmtId="178" fontId="14" fillId="0" borderId="0" xfId="7" applyNumberFormat="1" applyFont="1" applyAlignment="1" applyProtection="1">
      <alignment horizontal="left"/>
      <protection locked="0"/>
    </xf>
    <xf numFmtId="178" fontId="8" fillId="0" borderId="3" xfId="7" applyNumberFormat="1" applyFont="1" applyBorder="1" applyAlignment="1" applyProtection="1">
      <alignment horizontal="center" shrinkToFit="1"/>
      <protection locked="0"/>
    </xf>
    <xf numFmtId="178" fontId="35" fillId="0" borderId="3" xfId="7" applyNumberFormat="1" applyFont="1" applyBorder="1" applyAlignment="1" applyProtection="1">
      <alignment horizontal="center" vertical="center" shrinkToFit="1"/>
      <protection locked="0"/>
    </xf>
    <xf numFmtId="178" fontId="19" fillId="0" borderId="27" xfId="7" applyNumberFormat="1" applyFont="1" applyBorder="1" applyAlignment="1" applyProtection="1">
      <alignment shrinkToFit="1"/>
      <protection locked="0"/>
    </xf>
    <xf numFmtId="178" fontId="19" fillId="0" borderId="18" xfId="7" applyNumberFormat="1" applyFont="1" applyBorder="1" applyAlignment="1" applyProtection="1">
      <alignment shrinkToFit="1"/>
      <protection locked="0"/>
    </xf>
    <xf numFmtId="178" fontId="24" fillId="0" borderId="18" xfId="7" applyNumberFormat="1" applyFont="1" applyBorder="1" applyAlignment="1" applyProtection="1">
      <alignment shrinkToFit="1"/>
      <protection locked="0"/>
    </xf>
    <xf numFmtId="178" fontId="19" fillId="0" borderId="48" xfId="7" applyNumberFormat="1" applyFont="1" applyBorder="1" applyAlignment="1" applyProtection="1">
      <alignment shrinkToFit="1"/>
      <protection locked="0"/>
    </xf>
    <xf numFmtId="178" fontId="19" fillId="0" borderId="35" xfId="7" applyNumberFormat="1" applyFont="1" applyBorder="1" applyAlignment="1" applyProtection="1">
      <alignment shrinkToFit="1"/>
      <protection locked="0"/>
    </xf>
    <xf numFmtId="178" fontId="38" fillId="0" borderId="24" xfId="7" applyNumberFormat="1" applyFont="1" applyBorder="1" applyAlignment="1" applyProtection="1">
      <alignment vertical="top" shrinkToFit="1"/>
      <protection locked="0"/>
    </xf>
    <xf numFmtId="0" fontId="35" fillId="0" borderId="0" xfId="0" applyFont="1" applyAlignment="1" applyProtection="1">
      <alignment horizontal="right" shrinkToFit="1"/>
      <protection locked="0"/>
    </xf>
    <xf numFmtId="178" fontId="14" fillId="0" borderId="0" xfId="7" applyNumberFormat="1" applyFont="1" applyAlignment="1" applyProtection="1">
      <alignment horizontal="right" shrinkToFit="1"/>
      <protection locked="0"/>
    </xf>
    <xf numFmtId="178" fontId="38" fillId="0" borderId="0" xfId="7" applyNumberFormat="1" applyFont="1" applyAlignment="1" applyProtection="1">
      <alignment vertical="top" shrinkToFit="1"/>
      <protection locked="0"/>
    </xf>
    <xf numFmtId="178" fontId="19" fillId="0" borderId="24" xfId="7" applyNumberFormat="1" applyFont="1" applyBorder="1" applyAlignment="1" applyProtection="1">
      <alignment shrinkToFit="1"/>
      <protection locked="0"/>
    </xf>
    <xf numFmtId="178" fontId="30" fillId="0" borderId="0" xfId="7" applyNumberFormat="1" applyFont="1" applyAlignment="1" applyProtection="1">
      <alignment shrinkToFit="1"/>
      <protection locked="0"/>
    </xf>
    <xf numFmtId="176" fontId="21" fillId="0" borderId="29" xfId="3" applyNumberFormat="1" applyFont="1" applyBorder="1">
      <alignment vertical="center"/>
    </xf>
    <xf numFmtId="0" fontId="43" fillId="0" borderId="3" xfId="3" applyFont="1" applyBorder="1" applyAlignment="1">
      <alignment horizontal="center" vertical="center"/>
    </xf>
    <xf numFmtId="178" fontId="36" fillId="3" borderId="53" xfId="7" applyNumberFormat="1" applyFont="1" applyFill="1" applyBorder="1" applyAlignment="1" applyProtection="1">
      <alignment vertical="center"/>
      <protection locked="0"/>
    </xf>
    <xf numFmtId="178" fontId="19" fillId="0" borderId="54" xfId="7" applyNumberFormat="1" applyFont="1" applyBorder="1" applyAlignment="1" applyProtection="1">
      <alignment vertical="center"/>
      <protection locked="0"/>
    </xf>
    <xf numFmtId="0" fontId="8" fillId="0" borderId="0" xfId="5" applyFont="1" applyAlignment="1">
      <alignment horizontal="left" vertical="center" shrinkToFit="1"/>
    </xf>
    <xf numFmtId="0" fontId="8" fillId="0" borderId="0" xfId="5" applyFont="1" applyAlignment="1">
      <alignment horizontal="left" vertical="center"/>
    </xf>
    <xf numFmtId="0" fontId="19" fillId="7" borderId="3" xfId="5" applyFont="1" applyFill="1" applyBorder="1" applyAlignment="1">
      <alignment horizontal="center" vertical="center" shrinkToFit="1"/>
    </xf>
    <xf numFmtId="0" fontId="46" fillId="0" borderId="3" xfId="5" applyFont="1" applyBorder="1" applyAlignment="1">
      <alignment horizontal="center" vertical="center"/>
    </xf>
    <xf numFmtId="0" fontId="1" fillId="0" borderId="0" xfId="3" applyFont="1">
      <alignment vertical="center"/>
    </xf>
    <xf numFmtId="0" fontId="21" fillId="0" borderId="18" xfId="3" applyFont="1" applyBorder="1">
      <alignment vertical="center"/>
    </xf>
    <xf numFmtId="0" fontId="12" fillId="0" borderId="10" xfId="1" applyFont="1" applyBorder="1" applyAlignment="1">
      <alignment horizontal="center" vertical="center" wrapText="1"/>
    </xf>
    <xf numFmtId="0" fontId="12" fillId="0" borderId="7" xfId="1" applyFont="1" applyBorder="1" applyAlignment="1">
      <alignment vertical="top" wrapText="1"/>
    </xf>
    <xf numFmtId="0" fontId="14" fillId="0" borderId="0" xfId="1" applyFont="1" applyAlignment="1">
      <alignment horizontal="center" vertical="center" wrapText="1"/>
    </xf>
    <xf numFmtId="9" fontId="12" fillId="0" borderId="0" xfId="1" applyNumberFormat="1" applyFont="1" applyAlignment="1">
      <alignment horizontal="center" vertical="center" wrapText="1"/>
    </xf>
    <xf numFmtId="0" fontId="47" fillId="0" borderId="0" xfId="2" applyFont="1" applyAlignment="1">
      <alignment horizontal="left" vertical="center"/>
    </xf>
    <xf numFmtId="0" fontId="19" fillId="0" borderId="0" xfId="2" applyFont="1" applyAlignment="1">
      <alignment horizontal="center" vertical="center" shrinkToFit="1"/>
    </xf>
    <xf numFmtId="0" fontId="19" fillId="0" borderId="0" xfId="2" applyFont="1" applyAlignment="1">
      <alignment horizontal="center" vertical="center"/>
    </xf>
    <xf numFmtId="0" fontId="47" fillId="0" borderId="0" xfId="2" applyFont="1">
      <alignment vertical="center"/>
    </xf>
    <xf numFmtId="0" fontId="12" fillId="0" borderId="7" xfId="1" applyFont="1" applyBorder="1" applyAlignment="1">
      <alignment horizontal="left" vertical="center" wrapText="1"/>
    </xf>
    <xf numFmtId="0" fontId="28" fillId="0" borderId="0" xfId="5" applyFont="1">
      <alignment vertical="center"/>
    </xf>
    <xf numFmtId="0" fontId="24" fillId="0" borderId="14" xfId="5" applyFont="1" applyBorder="1" applyAlignment="1">
      <alignment horizontal="left" vertical="top" wrapText="1"/>
    </xf>
    <xf numFmtId="0" fontId="24" fillId="0" borderId="0" xfId="5" applyFont="1" applyAlignment="1">
      <alignment horizontal="left" vertical="top" wrapText="1"/>
    </xf>
    <xf numFmtId="0" fontId="24" fillId="0" borderId="9" xfId="5" applyFont="1" applyBorder="1" applyAlignment="1">
      <alignment horizontal="left" vertical="top" wrapText="1"/>
    </xf>
    <xf numFmtId="0" fontId="24" fillId="0" borderId="6" xfId="5" applyFont="1" applyBorder="1" applyAlignment="1">
      <alignment horizontal="left" vertical="top" wrapText="1"/>
    </xf>
    <xf numFmtId="0" fontId="24" fillId="0" borderId="7" xfId="5" applyFont="1" applyBorder="1" applyAlignment="1">
      <alignment horizontal="left" vertical="top" wrapText="1"/>
    </xf>
    <xf numFmtId="0" fontId="24" fillId="0" borderId="16" xfId="5" applyFont="1" applyBorder="1" applyAlignment="1">
      <alignment horizontal="left" vertical="top" wrapText="1"/>
    </xf>
    <xf numFmtId="0" fontId="24" fillId="0" borderId="10" xfId="5" applyFont="1" applyBorder="1" applyAlignment="1">
      <alignment horizontal="left" vertical="top" wrapText="1"/>
    </xf>
    <xf numFmtId="0" fontId="24" fillId="0" borderId="8" xfId="5" applyFont="1" applyBorder="1" applyAlignment="1">
      <alignment horizontal="left" vertical="top" wrapText="1"/>
    </xf>
    <xf numFmtId="0" fontId="24" fillId="0" borderId="11" xfId="5" applyFont="1" applyBorder="1" applyAlignment="1">
      <alignment horizontal="left" vertical="top" wrapText="1"/>
    </xf>
    <xf numFmtId="0" fontId="24" fillId="0" borderId="12" xfId="5" applyFont="1" applyBorder="1" applyAlignment="1">
      <alignment horizontal="left" vertical="top" wrapText="1"/>
    </xf>
    <xf numFmtId="0" fontId="24" fillId="0" borderId="2" xfId="5" applyFont="1" applyBorder="1" applyAlignment="1">
      <alignment horizontal="left" vertical="top" wrapText="1"/>
    </xf>
    <xf numFmtId="0" fontId="24" fillId="0" borderId="13" xfId="5" applyFont="1" applyBorder="1" applyAlignment="1">
      <alignment horizontal="left" vertical="top" wrapText="1"/>
    </xf>
    <xf numFmtId="0" fontId="19" fillId="6" borderId="10" xfId="5" applyFont="1" applyFill="1" applyBorder="1" applyAlignment="1">
      <alignment vertical="center" wrapText="1"/>
    </xf>
    <xf numFmtId="0" fontId="19" fillId="6" borderId="8" xfId="5" applyFont="1" applyFill="1" applyBorder="1" applyAlignment="1">
      <alignment vertical="center" wrapText="1"/>
    </xf>
    <xf numFmtId="0" fontId="19" fillId="6" borderId="11" xfId="5" applyFont="1" applyFill="1" applyBorder="1" applyAlignment="1">
      <alignment vertical="center" wrapText="1"/>
    </xf>
    <xf numFmtId="0" fontId="19" fillId="7" borderId="3" xfId="5" applyFont="1" applyFill="1" applyBorder="1" applyAlignment="1">
      <alignment vertical="center" wrapText="1"/>
    </xf>
    <xf numFmtId="0" fontId="19" fillId="7" borderId="3" xfId="5" applyFont="1" applyFill="1" applyBorder="1">
      <alignment vertical="center"/>
    </xf>
    <xf numFmtId="0" fontId="7" fillId="0" borderId="3" xfId="5" applyFont="1" applyBorder="1" applyAlignment="1">
      <alignment vertical="center" wrapText="1"/>
    </xf>
    <xf numFmtId="0" fontId="19" fillId="7" borderId="12" xfId="5" applyFont="1" applyFill="1" applyBorder="1">
      <alignment vertical="center"/>
    </xf>
    <xf numFmtId="0" fontId="19" fillId="7" borderId="13" xfId="5" applyFont="1" applyFill="1" applyBorder="1">
      <alignment vertical="center"/>
    </xf>
    <xf numFmtId="0" fontId="19" fillId="6" borderId="10" xfId="5" applyFont="1" applyFill="1" applyBorder="1" applyAlignment="1">
      <alignment horizontal="center" vertical="center" shrinkToFit="1"/>
    </xf>
    <xf numFmtId="0" fontId="19" fillId="7" borderId="11" xfId="5" applyFont="1" applyFill="1" applyBorder="1" applyAlignment="1">
      <alignment horizontal="center" vertical="center" shrinkToFit="1"/>
    </xf>
    <xf numFmtId="0" fontId="19" fillId="0" borderId="3" xfId="5" applyFont="1" applyBorder="1" applyAlignment="1">
      <alignment vertical="top" wrapText="1"/>
    </xf>
    <xf numFmtId="0" fontId="19" fillId="7" borderId="10" xfId="5" applyFont="1" applyFill="1" applyBorder="1" applyAlignment="1">
      <alignment horizontal="center" vertical="center"/>
    </xf>
    <xf numFmtId="0" fontId="19" fillId="7" borderId="8" xfId="5" applyFont="1" applyFill="1" applyBorder="1" applyAlignment="1">
      <alignment horizontal="center" vertical="center"/>
    </xf>
    <xf numFmtId="0" fontId="19" fillId="7" borderId="11" xfId="5" applyFont="1" applyFill="1" applyBorder="1" applyAlignment="1">
      <alignment horizontal="center" vertical="center"/>
    </xf>
    <xf numFmtId="0" fontId="19" fillId="6" borderId="10" xfId="5" applyFont="1" applyFill="1" applyBorder="1" applyAlignment="1">
      <alignment horizontal="center" vertical="center" wrapText="1"/>
    </xf>
    <xf numFmtId="0" fontId="19" fillId="6" borderId="8" xfId="5" applyFont="1" applyFill="1" applyBorder="1" applyAlignment="1">
      <alignment horizontal="center" vertical="center" wrapText="1"/>
    </xf>
    <xf numFmtId="0" fontId="19" fillId="7" borderId="11" xfId="5" applyFont="1" applyFill="1" applyBorder="1" applyAlignment="1">
      <alignment horizontal="center" vertical="center" wrapText="1"/>
    </xf>
    <xf numFmtId="0" fontId="28" fillId="0" borderId="10" xfId="5" applyFont="1" applyBorder="1" applyAlignment="1">
      <alignment vertical="center" wrapText="1"/>
    </xf>
    <xf numFmtId="0" fontId="28" fillId="0" borderId="8" xfId="5" applyFont="1" applyBorder="1" applyAlignment="1">
      <alignment vertical="center" wrapText="1"/>
    </xf>
    <xf numFmtId="0" fontId="28" fillId="0" borderId="11" xfId="5" applyFont="1" applyBorder="1" applyAlignment="1">
      <alignment vertical="center" wrapText="1"/>
    </xf>
    <xf numFmtId="0" fontId="19" fillId="0" borderId="0" xfId="5" applyFont="1" applyAlignment="1">
      <alignment horizontal="left" vertical="center" wrapText="1"/>
    </xf>
    <xf numFmtId="0" fontId="19" fillId="7" borderId="3" xfId="5" applyFont="1" applyFill="1" applyBorder="1" applyAlignment="1">
      <alignment horizontal="center" vertical="center"/>
    </xf>
    <xf numFmtId="0" fontId="19" fillId="7" borderId="27" xfId="5" applyFont="1" applyFill="1" applyBorder="1" applyAlignment="1">
      <alignment horizontal="center" vertical="center"/>
    </xf>
    <xf numFmtId="0" fontId="19" fillId="7" borderId="10" xfId="5" applyFont="1" applyFill="1" applyBorder="1">
      <alignment vertical="center"/>
    </xf>
    <xf numFmtId="0" fontId="19" fillId="7" borderId="11" xfId="5" applyFont="1" applyFill="1" applyBorder="1">
      <alignment vertical="center"/>
    </xf>
    <xf numFmtId="0" fontId="19" fillId="6" borderId="3" xfId="5" applyFont="1" applyFill="1" applyBorder="1" applyAlignment="1">
      <alignment vertical="center" wrapText="1"/>
    </xf>
    <xf numFmtId="0" fontId="24" fillId="0" borderId="10" xfId="5" applyFont="1" applyBorder="1" applyAlignment="1">
      <alignment vertical="center" wrapText="1"/>
    </xf>
    <xf numFmtId="0" fontId="24" fillId="0" borderId="8" xfId="5" applyFont="1" applyBorder="1" applyAlignment="1">
      <alignment vertical="center" wrapText="1"/>
    </xf>
    <xf numFmtId="0" fontId="24" fillId="0" borderId="11" xfId="5" applyFont="1" applyBorder="1" applyAlignment="1">
      <alignment vertical="center" wrapText="1"/>
    </xf>
    <xf numFmtId="0" fontId="24" fillId="0" borderId="3" xfId="5" applyFont="1" applyBorder="1" applyAlignment="1">
      <alignment vertical="top" wrapText="1"/>
    </xf>
    <xf numFmtId="0" fontId="8" fillId="0" borderId="0" xfId="5" applyFont="1" applyAlignment="1">
      <alignment horizontal="left" vertical="center" shrinkToFit="1"/>
    </xf>
    <xf numFmtId="0" fontId="19" fillId="0" borderId="44" xfId="5" applyFont="1" applyBorder="1" applyAlignment="1">
      <alignment horizontal="left" vertical="top" wrapText="1"/>
    </xf>
    <xf numFmtId="0" fontId="19" fillId="0" borderId="45" xfId="5" applyFont="1" applyBorder="1" applyAlignment="1">
      <alignment horizontal="left" vertical="top" wrapText="1"/>
    </xf>
    <xf numFmtId="0" fontId="19" fillId="0" borderId="52" xfId="5" applyFont="1" applyBorder="1" applyAlignment="1">
      <alignment horizontal="left" vertical="top" wrapText="1"/>
    </xf>
    <xf numFmtId="0" fontId="19" fillId="0" borderId="4" xfId="5" applyFont="1" applyBorder="1" applyAlignment="1">
      <alignment horizontal="left" vertical="top" wrapText="1"/>
    </xf>
    <xf numFmtId="0" fontId="24" fillId="0" borderId="5" xfId="5" applyFont="1" applyBorder="1" applyAlignment="1">
      <alignment horizontal="left" vertical="top" wrapText="1"/>
    </xf>
    <xf numFmtId="0" fontId="24" fillId="0" borderId="39" xfId="5" applyFont="1" applyBorder="1" applyAlignment="1">
      <alignment horizontal="left" vertical="top" wrapText="1"/>
    </xf>
    <xf numFmtId="0" fontId="19" fillId="6" borderId="10" xfId="5" applyFont="1" applyFill="1" applyBorder="1" applyAlignment="1">
      <alignment horizontal="left" vertical="top" wrapText="1"/>
    </xf>
    <xf numFmtId="0" fontId="19" fillId="6" borderId="8" xfId="5" applyFont="1" applyFill="1" applyBorder="1" applyAlignment="1">
      <alignment horizontal="left" vertical="top" wrapText="1"/>
    </xf>
    <xf numFmtId="0" fontId="19" fillId="6" borderId="11" xfId="5" applyFont="1" applyFill="1" applyBorder="1" applyAlignment="1">
      <alignment horizontal="left" vertical="top" wrapText="1"/>
    </xf>
    <xf numFmtId="0" fontId="19" fillId="0" borderId="6" xfId="5" applyFont="1" applyBorder="1" applyAlignment="1">
      <alignment horizontal="left" vertical="top" wrapText="1"/>
    </xf>
    <xf numFmtId="0" fontId="19" fillId="0" borderId="7" xfId="5" applyFont="1" applyBorder="1" applyAlignment="1">
      <alignment horizontal="left" vertical="top" wrapText="1"/>
    </xf>
    <xf numFmtId="0" fontId="19" fillId="0" borderId="16" xfId="5" applyFont="1" applyBorder="1" applyAlignment="1">
      <alignment horizontal="left" vertical="top" wrapText="1"/>
    </xf>
    <xf numFmtId="0" fontId="19" fillId="0" borderId="55" xfId="5" applyFont="1" applyBorder="1" applyAlignment="1">
      <alignment horizontal="left" vertical="top" wrapText="1"/>
    </xf>
    <xf numFmtId="0" fontId="19" fillId="0" borderId="56" xfId="5" applyFont="1" applyBorder="1" applyAlignment="1">
      <alignment horizontal="left" vertical="top" wrapText="1"/>
    </xf>
    <xf numFmtId="0" fontId="19" fillId="0" borderId="57" xfId="5" applyFont="1" applyBorder="1" applyAlignment="1">
      <alignment horizontal="left" vertical="top" wrapText="1"/>
    </xf>
    <xf numFmtId="0" fontId="19" fillId="6" borderId="12" xfId="5" applyFont="1" applyFill="1" applyBorder="1" applyAlignment="1">
      <alignment vertical="center" wrapText="1"/>
    </xf>
    <xf numFmtId="0" fontId="19" fillId="6" borderId="2" xfId="5" applyFont="1" applyFill="1" applyBorder="1" applyAlignment="1">
      <alignment vertical="center" wrapText="1"/>
    </xf>
    <xf numFmtId="0" fontId="19" fillId="6" borderId="13" xfId="5" applyFont="1" applyFill="1" applyBorder="1" applyAlignment="1">
      <alignment vertical="center" wrapText="1"/>
    </xf>
    <xf numFmtId="0" fontId="19" fillId="6" borderId="14" xfId="5" applyFont="1" applyFill="1" applyBorder="1" applyAlignment="1">
      <alignment vertical="center" wrapText="1"/>
    </xf>
    <xf numFmtId="0" fontId="19" fillId="6" borderId="0" xfId="5" applyFont="1" applyFill="1" applyAlignment="1">
      <alignment vertical="center" wrapText="1"/>
    </xf>
    <xf numFmtId="0" fontId="19" fillId="6" borderId="9" xfId="5" applyFont="1" applyFill="1" applyBorder="1" applyAlignment="1">
      <alignment vertical="center" wrapText="1"/>
    </xf>
    <xf numFmtId="0" fontId="19" fillId="6" borderId="6" xfId="5" applyFont="1" applyFill="1" applyBorder="1" applyAlignment="1">
      <alignment vertical="center" wrapText="1"/>
    </xf>
    <xf numFmtId="0" fontId="19" fillId="6" borderId="7" xfId="5" applyFont="1" applyFill="1" applyBorder="1" applyAlignment="1">
      <alignment vertical="center" wrapText="1"/>
    </xf>
    <xf numFmtId="0" fontId="19" fillId="6" borderId="16" xfId="5" applyFont="1" applyFill="1" applyBorder="1" applyAlignment="1">
      <alignment vertical="center" wrapText="1"/>
    </xf>
    <xf numFmtId="0" fontId="19" fillId="6" borderId="12" xfId="5" applyFont="1" applyFill="1" applyBorder="1" applyAlignment="1">
      <alignment horizontal="left" vertical="center" wrapText="1"/>
    </xf>
    <xf numFmtId="0" fontId="19" fillId="6" borderId="2" xfId="5" applyFont="1" applyFill="1" applyBorder="1" applyAlignment="1">
      <alignment horizontal="left" vertical="center" wrapText="1"/>
    </xf>
    <xf numFmtId="0" fontId="19" fillId="6" borderId="13" xfId="5" applyFont="1" applyFill="1" applyBorder="1" applyAlignment="1">
      <alignment horizontal="left" vertical="center" wrapText="1"/>
    </xf>
    <xf numFmtId="0" fontId="19" fillId="6" borderId="6" xfId="5" applyFont="1" applyFill="1" applyBorder="1" applyAlignment="1">
      <alignment horizontal="left" vertical="center" wrapText="1"/>
    </xf>
    <xf numFmtId="0" fontId="19" fillId="6" borderId="7" xfId="5" applyFont="1" applyFill="1" applyBorder="1" applyAlignment="1">
      <alignment horizontal="left" vertical="center" wrapText="1"/>
    </xf>
    <xf numFmtId="0" fontId="19" fillId="6" borderId="16" xfId="5" applyFont="1" applyFill="1" applyBorder="1" applyAlignment="1">
      <alignment horizontal="left" vertical="center" wrapText="1"/>
    </xf>
    <xf numFmtId="0" fontId="19" fillId="6" borderId="10" xfId="5" applyFont="1" applyFill="1" applyBorder="1" applyAlignment="1">
      <alignment horizontal="left" vertical="center" wrapText="1"/>
    </xf>
    <xf numFmtId="0" fontId="19" fillId="6" borderId="8" xfId="5" applyFont="1" applyFill="1" applyBorder="1" applyAlignment="1">
      <alignment horizontal="left" vertical="center" wrapText="1"/>
    </xf>
    <xf numFmtId="0" fontId="19" fillId="6" borderId="11" xfId="5" applyFont="1" applyFill="1" applyBorder="1" applyAlignment="1">
      <alignment horizontal="left" vertical="center" wrapText="1"/>
    </xf>
    <xf numFmtId="0" fontId="25" fillId="0" borderId="0" xfId="5" applyFont="1" applyAlignment="1">
      <alignment horizontal="center" vertical="center"/>
    </xf>
    <xf numFmtId="0" fontId="24" fillId="0" borderId="3" xfId="5" applyFont="1" applyBorder="1" applyAlignment="1">
      <alignment horizontal="center" vertical="center" wrapText="1"/>
    </xf>
    <xf numFmtId="0" fontId="26" fillId="0" borderId="10" xfId="5" applyFont="1" applyBorder="1" applyAlignment="1">
      <alignment vertical="top" wrapText="1"/>
    </xf>
    <xf numFmtId="0" fontId="26" fillId="0" borderId="8" xfId="5" applyFont="1" applyBorder="1" applyAlignment="1">
      <alignment vertical="top" wrapText="1"/>
    </xf>
    <xf numFmtId="0" fontId="26" fillId="0" borderId="11" xfId="5" applyFont="1" applyBorder="1" applyAlignment="1">
      <alignment vertical="top" wrapText="1"/>
    </xf>
    <xf numFmtId="0" fontId="19" fillId="6" borderId="10" xfId="5" applyFont="1" applyFill="1" applyBorder="1" applyAlignment="1">
      <alignment vertical="top" wrapText="1"/>
    </xf>
    <xf numFmtId="0" fontId="19" fillId="6" borderId="8" xfId="5" applyFont="1" applyFill="1" applyBorder="1" applyAlignment="1">
      <alignment vertical="top" wrapText="1"/>
    </xf>
    <xf numFmtId="0" fontId="19" fillId="6" borderId="11" xfId="5" applyFont="1" applyFill="1" applyBorder="1" applyAlignment="1">
      <alignment vertical="top" wrapText="1"/>
    </xf>
    <xf numFmtId="0" fontId="24" fillId="0" borderId="14" xfId="5" applyFont="1" applyBorder="1" applyAlignment="1">
      <alignment vertical="top" wrapText="1"/>
    </xf>
    <xf numFmtId="0" fontId="24" fillId="0" borderId="0" xfId="5" applyFont="1" applyAlignment="1">
      <alignment vertical="top" wrapText="1"/>
    </xf>
    <xf numFmtId="0" fontId="24" fillId="0" borderId="9" xfId="5" applyFont="1" applyBorder="1" applyAlignment="1">
      <alignment vertical="top" wrapText="1"/>
    </xf>
    <xf numFmtId="0" fontId="24" fillId="0" borderId="6" xfId="5" applyFont="1" applyBorder="1" applyAlignment="1">
      <alignment vertical="top" wrapText="1"/>
    </xf>
    <xf numFmtId="0" fontId="24" fillId="0" borderId="7" xfId="5" applyFont="1" applyBorder="1" applyAlignment="1">
      <alignment vertical="top" wrapText="1"/>
    </xf>
    <xf numFmtId="0" fontId="24" fillId="0" borderId="16" xfId="5" applyFont="1" applyBorder="1" applyAlignment="1">
      <alignment vertical="top" wrapText="1"/>
    </xf>
    <xf numFmtId="0" fontId="17" fillId="0" borderId="0" xfId="5" applyFont="1" applyAlignment="1">
      <alignment horizontal="center" vertical="center" wrapText="1"/>
    </xf>
    <xf numFmtId="0" fontId="17" fillId="0" borderId="0" xfId="5" applyFont="1" applyAlignment="1">
      <alignment horizontal="center" vertical="center"/>
    </xf>
    <xf numFmtId="0" fontId="19" fillId="9" borderId="3" xfId="5" applyFont="1" applyFill="1" applyBorder="1" applyAlignment="1">
      <alignment horizontal="center" vertical="center"/>
    </xf>
    <xf numFmtId="0" fontId="45" fillId="0" borderId="0" xfId="5" applyFont="1" applyAlignment="1">
      <alignment horizontal="center" vertical="top" wrapText="1"/>
    </xf>
    <xf numFmtId="0" fontId="19" fillId="7" borderId="12" xfId="5" applyFont="1" applyFill="1" applyBorder="1" applyAlignment="1">
      <alignment horizontal="center" vertical="center" wrapText="1"/>
    </xf>
    <xf numFmtId="0" fontId="19" fillId="7" borderId="13" xfId="5" applyFont="1" applyFill="1" applyBorder="1" applyAlignment="1">
      <alignment horizontal="center" vertical="center" wrapText="1"/>
    </xf>
    <xf numFmtId="0" fontId="19" fillId="7" borderId="14" xfId="5" applyFont="1" applyFill="1" applyBorder="1" applyAlignment="1">
      <alignment horizontal="center" vertical="center" wrapText="1"/>
    </xf>
    <xf numFmtId="0" fontId="19" fillId="7" borderId="9" xfId="5" applyFont="1" applyFill="1" applyBorder="1" applyAlignment="1">
      <alignment horizontal="center" vertical="center" wrapText="1"/>
    </xf>
    <xf numFmtId="0" fontId="19" fillId="7" borderId="6" xfId="5" applyFont="1" applyFill="1" applyBorder="1" applyAlignment="1">
      <alignment horizontal="center" vertical="center" wrapText="1"/>
    </xf>
    <xf numFmtId="0" fontId="19" fillId="7" borderId="16" xfId="5" applyFont="1" applyFill="1" applyBorder="1" applyAlignment="1">
      <alignment horizontal="center" vertical="center" wrapText="1"/>
    </xf>
    <xf numFmtId="0" fontId="19" fillId="0" borderId="10" xfId="5" applyFont="1" applyBorder="1" applyAlignment="1">
      <alignment vertical="center" wrapText="1"/>
    </xf>
    <xf numFmtId="0" fontId="19" fillId="0" borderId="8" xfId="5" applyFont="1" applyBorder="1" applyAlignment="1">
      <alignment vertical="center" wrapText="1"/>
    </xf>
    <xf numFmtId="0" fontId="19" fillId="0" borderId="11" xfId="5" applyFont="1" applyBorder="1" applyAlignment="1">
      <alignment vertical="center" wrapText="1"/>
    </xf>
    <xf numFmtId="0" fontId="19" fillId="6" borderId="3" xfId="5" applyFont="1" applyFill="1" applyBorder="1" applyAlignment="1">
      <alignment horizontal="left" vertical="center" wrapText="1"/>
    </xf>
    <xf numFmtId="0" fontId="19" fillId="6" borderId="3" xfId="5" applyFont="1" applyFill="1" applyBorder="1" applyAlignment="1">
      <alignment horizontal="center" vertical="center" wrapText="1"/>
    </xf>
    <xf numFmtId="178" fontId="19" fillId="0" borderId="14" xfId="7" applyNumberFormat="1" applyFont="1" applyBorder="1" applyAlignment="1" applyProtection="1">
      <alignment horizontal="left" vertical="center"/>
      <protection locked="0"/>
    </xf>
    <xf numFmtId="178" fontId="19" fillId="0" borderId="0" xfId="7" applyNumberFormat="1" applyFont="1" applyAlignment="1" applyProtection="1">
      <alignment horizontal="left" vertical="center"/>
      <protection locked="0"/>
    </xf>
    <xf numFmtId="178" fontId="19" fillId="0" borderId="9" xfId="7" applyNumberFormat="1" applyFont="1" applyBorder="1" applyAlignment="1" applyProtection="1">
      <alignment horizontal="left" vertical="center"/>
      <protection locked="0"/>
    </xf>
    <xf numFmtId="178" fontId="9" fillId="10" borderId="14" xfId="7" applyNumberFormat="1" applyFont="1" applyFill="1" applyBorder="1" applyAlignment="1" applyProtection="1">
      <alignment horizontal="left" vertical="center"/>
      <protection locked="0"/>
    </xf>
    <xf numFmtId="178" fontId="9" fillId="10" borderId="0" xfId="7" applyNumberFormat="1" applyFont="1" applyFill="1" applyAlignment="1" applyProtection="1">
      <alignment horizontal="left" vertical="center"/>
      <protection locked="0"/>
    </xf>
    <xf numFmtId="178" fontId="9" fillId="10" borderId="9" xfId="7" applyNumberFormat="1" applyFont="1" applyFill="1" applyBorder="1" applyAlignment="1" applyProtection="1">
      <alignment horizontal="left" vertical="center"/>
      <protection locked="0"/>
    </xf>
    <xf numFmtId="178" fontId="12" fillId="0" borderId="25" xfId="7" applyNumberFormat="1" applyFont="1" applyBorder="1" applyAlignment="1" applyProtection="1">
      <alignment horizontal="center" vertical="center"/>
      <protection locked="0"/>
    </xf>
    <xf numFmtId="178" fontId="12" fillId="0" borderId="49" xfId="7" applyNumberFormat="1" applyFont="1" applyBorder="1" applyAlignment="1" applyProtection="1">
      <alignment horizontal="center" vertical="center"/>
      <protection locked="0"/>
    </xf>
    <xf numFmtId="178" fontId="12" fillId="0" borderId="26" xfId="7" applyNumberFormat="1" applyFont="1" applyBorder="1" applyAlignment="1" applyProtection="1">
      <alignment horizontal="center" vertical="center"/>
      <protection locked="0"/>
    </xf>
    <xf numFmtId="178" fontId="9" fillId="3" borderId="44" xfId="7" applyNumberFormat="1" applyFont="1" applyFill="1" applyBorder="1" applyAlignment="1" applyProtection="1">
      <alignment horizontal="left" vertical="center"/>
      <protection locked="0"/>
    </xf>
    <xf numFmtId="178" fontId="9" fillId="3" borderId="45" xfId="7" applyNumberFormat="1" applyFont="1" applyFill="1" applyBorder="1" applyAlignment="1" applyProtection="1">
      <alignment horizontal="left" vertical="center"/>
      <protection locked="0"/>
    </xf>
    <xf numFmtId="178" fontId="28" fillId="0" borderId="14" xfId="7" applyNumberFormat="1" applyFont="1" applyBorder="1" applyAlignment="1" applyProtection="1">
      <alignment horizontal="left" vertical="center"/>
      <protection locked="0"/>
    </xf>
    <xf numFmtId="178" fontId="28" fillId="0" borderId="0" xfId="7" applyNumberFormat="1" applyFont="1" applyAlignment="1" applyProtection="1">
      <alignment horizontal="left" vertical="center"/>
      <protection locked="0"/>
    </xf>
    <xf numFmtId="178" fontId="19" fillId="0" borderId="4" xfId="7" applyNumberFormat="1" applyFont="1" applyBorder="1" applyAlignment="1" applyProtection="1">
      <alignment horizontal="left" vertical="center"/>
      <protection locked="0"/>
    </xf>
    <xf numFmtId="178" fontId="19" fillId="0" borderId="5" xfId="7" applyNumberFormat="1" applyFont="1" applyBorder="1" applyAlignment="1" applyProtection="1">
      <alignment horizontal="left" vertical="center"/>
      <protection locked="0"/>
    </xf>
    <xf numFmtId="178" fontId="19" fillId="0" borderId="39" xfId="7" applyNumberFormat="1" applyFont="1" applyBorder="1" applyAlignment="1" applyProtection="1">
      <alignment horizontal="left" vertical="center"/>
      <protection locked="0"/>
    </xf>
    <xf numFmtId="178" fontId="9" fillId="3" borderId="52" xfId="7" applyNumberFormat="1" applyFont="1" applyFill="1" applyBorder="1" applyAlignment="1" applyProtection="1">
      <alignment horizontal="left" vertical="center"/>
      <protection locked="0"/>
    </xf>
    <xf numFmtId="178" fontId="9" fillId="0" borderId="10" xfId="7" applyNumberFormat="1" applyFont="1" applyBorder="1" applyAlignment="1" applyProtection="1">
      <alignment horizontal="left" vertical="center" wrapText="1"/>
      <protection locked="0"/>
    </xf>
    <xf numFmtId="178" fontId="9" fillId="0" borderId="8" xfId="7" applyNumberFormat="1" applyFont="1" applyBorder="1" applyAlignment="1" applyProtection="1">
      <alignment horizontal="left" vertical="center" wrapText="1"/>
      <protection locked="0"/>
    </xf>
    <xf numFmtId="178" fontId="9" fillId="0" borderId="11" xfId="7" applyNumberFormat="1" applyFont="1" applyBorder="1" applyAlignment="1" applyProtection="1">
      <alignment horizontal="left" vertical="center" wrapText="1"/>
      <protection locked="0"/>
    </xf>
    <xf numFmtId="178" fontId="9" fillId="3" borderId="12" xfId="7" applyNumberFormat="1" applyFont="1" applyFill="1" applyBorder="1" applyAlignment="1" applyProtection="1">
      <alignment horizontal="left" vertical="center"/>
      <protection locked="0"/>
    </xf>
    <xf numFmtId="178" fontId="9" fillId="3" borderId="2" xfId="7" applyNumberFormat="1" applyFont="1" applyFill="1" applyBorder="1" applyAlignment="1" applyProtection="1">
      <alignment horizontal="left" vertical="center"/>
      <protection locked="0"/>
    </xf>
    <xf numFmtId="178" fontId="9" fillId="3" borderId="13" xfId="7" applyNumberFormat="1" applyFont="1" applyFill="1" applyBorder="1" applyAlignment="1" applyProtection="1">
      <alignment horizontal="left" vertical="center"/>
      <protection locked="0"/>
    </xf>
    <xf numFmtId="178" fontId="24" fillId="0" borderId="14" xfId="7" applyNumberFormat="1" applyFont="1" applyBorder="1" applyAlignment="1" applyProtection="1">
      <alignment horizontal="left" vertical="center"/>
      <protection locked="0"/>
    </xf>
    <xf numFmtId="178" fontId="24" fillId="0" borderId="0" xfId="7" applyNumberFormat="1" applyFont="1" applyAlignment="1" applyProtection="1">
      <alignment horizontal="left" vertical="center"/>
      <protection locked="0"/>
    </xf>
    <xf numFmtId="0" fontId="32" fillId="9" borderId="10" xfId="0" applyFont="1" applyFill="1" applyBorder="1" applyAlignment="1" applyProtection="1">
      <alignment vertical="center"/>
      <protection locked="0"/>
    </xf>
    <xf numFmtId="0" fontId="32" fillId="9" borderId="8" xfId="0" applyFont="1" applyFill="1" applyBorder="1" applyAlignment="1" applyProtection="1">
      <alignment vertical="center"/>
      <protection locked="0"/>
    </xf>
    <xf numFmtId="0" fontId="32" fillId="9" borderId="11" xfId="0" applyFont="1" applyFill="1" applyBorder="1" applyAlignment="1" applyProtection="1">
      <alignment vertical="center"/>
      <protection locked="0"/>
    </xf>
    <xf numFmtId="178" fontId="14" fillId="0" borderId="8" xfId="7" applyNumberFormat="1" applyFont="1" applyBorder="1" applyAlignment="1" applyProtection="1">
      <alignment horizontal="right" wrapText="1"/>
      <protection locked="0"/>
    </xf>
    <xf numFmtId="178" fontId="14" fillId="0" borderId="11" xfId="7" applyNumberFormat="1" applyFont="1" applyBorder="1" applyAlignment="1" applyProtection="1">
      <alignment horizontal="right" wrapText="1"/>
      <protection locked="0"/>
    </xf>
    <xf numFmtId="178" fontId="35" fillId="0" borderId="10" xfId="7" applyNumberFormat="1" applyFont="1" applyBorder="1" applyAlignment="1" applyProtection="1">
      <alignment horizontal="left" vertical="center" wrapText="1"/>
      <protection locked="0"/>
    </xf>
    <xf numFmtId="178" fontId="35" fillId="0" borderId="8" xfId="7" applyNumberFormat="1" applyFont="1" applyBorder="1" applyAlignment="1" applyProtection="1">
      <alignment horizontal="left" vertical="center" wrapText="1"/>
      <protection locked="0"/>
    </xf>
    <xf numFmtId="178" fontId="35" fillId="0" borderId="11" xfId="7" applyNumberFormat="1" applyFont="1" applyBorder="1" applyAlignment="1" applyProtection="1">
      <alignment horizontal="left" vertical="center" wrapText="1"/>
      <protection locked="0"/>
    </xf>
    <xf numFmtId="0" fontId="17" fillId="8" borderId="0" xfId="6" applyFont="1" applyFill="1" applyAlignment="1">
      <alignment horizontal="center" vertical="center"/>
    </xf>
    <xf numFmtId="0" fontId="19" fillId="8" borderId="2" xfId="6" applyFont="1" applyFill="1" applyBorder="1" applyAlignment="1">
      <alignment horizontal="left" vertical="center" shrinkToFit="1"/>
    </xf>
    <xf numFmtId="0" fontId="15" fillId="0" borderId="2" xfId="1" applyFont="1" applyBorder="1" applyAlignment="1">
      <alignment vertical="top" wrapText="1"/>
    </xf>
    <xf numFmtId="0" fontId="0" fillId="0" borderId="2" xfId="1" applyFont="1" applyBorder="1" applyAlignment="1">
      <alignment vertical="top"/>
    </xf>
    <xf numFmtId="0" fontId="12" fillId="0" borderId="0" xfId="1" applyFont="1" applyAlignment="1">
      <alignment horizontal="left" vertical="top" wrapText="1"/>
    </xf>
    <xf numFmtId="0" fontId="5" fillId="0" borderId="0" xfId="1" applyAlignment="1">
      <alignment vertical="top"/>
    </xf>
    <xf numFmtId="0" fontId="12" fillId="0" borderId="10" xfId="1" applyFont="1" applyBorder="1" applyAlignment="1">
      <alignment horizontal="center" vertical="center"/>
    </xf>
    <xf numFmtId="0" fontId="12" fillId="0" borderId="8" xfId="1" applyFont="1" applyBorder="1" applyAlignment="1">
      <alignment horizontal="center" vertical="center"/>
    </xf>
    <xf numFmtId="0" fontId="12" fillId="0" borderId="11" xfId="1" applyFont="1" applyBorder="1" applyAlignment="1">
      <alignment horizontal="center" vertical="center"/>
    </xf>
    <xf numFmtId="0" fontId="12" fillId="0" borderId="15" xfId="1" applyFont="1" applyBorder="1" applyAlignment="1">
      <alignment horizontal="center" vertical="center"/>
    </xf>
    <xf numFmtId="0" fontId="12" fillId="0" borderId="20" xfId="1" applyFont="1" applyBorder="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10" xfId="1" applyFont="1" applyBorder="1" applyAlignment="1">
      <alignment horizontal="center" vertical="center" wrapText="1"/>
    </xf>
    <xf numFmtId="0" fontId="12" fillId="0" borderId="0" xfId="1" applyFont="1" applyAlignment="1">
      <alignment vertical="top" wrapText="1"/>
    </xf>
    <xf numFmtId="0" fontId="11" fillId="0" borderId="0" xfId="1" applyFont="1" applyAlignment="1">
      <alignment horizontal="center" vertical="top"/>
    </xf>
    <xf numFmtId="0" fontId="12" fillId="0" borderId="0" xfId="1" applyFont="1" applyAlignment="1">
      <alignment horizontal="left" vertical="center" wrapText="1"/>
    </xf>
    <xf numFmtId="0" fontId="9" fillId="0" borderId="10" xfId="2" applyFont="1" applyBorder="1" applyAlignment="1">
      <alignment horizontal="left" vertical="center"/>
    </xf>
    <xf numFmtId="0" fontId="9" fillId="0" borderId="8" xfId="2" applyFont="1" applyBorder="1" applyAlignment="1">
      <alignment horizontal="left" vertical="center"/>
    </xf>
    <xf numFmtId="0" fontId="9" fillId="0" borderId="11" xfId="2" applyFont="1" applyBorder="1" applyAlignment="1">
      <alignment horizontal="left" vertical="center"/>
    </xf>
    <xf numFmtId="0" fontId="19" fillId="0" borderId="10" xfId="2" applyFont="1" applyBorder="1" applyAlignment="1">
      <alignment vertical="top" wrapText="1"/>
    </xf>
    <xf numFmtId="0" fontId="19" fillId="0" borderId="8" xfId="2" applyFont="1" applyBorder="1" applyAlignment="1">
      <alignment vertical="top" wrapText="1"/>
    </xf>
    <xf numFmtId="0" fontId="19" fillId="0" borderId="11" xfId="2" applyFont="1" applyBorder="1" applyAlignment="1">
      <alignment vertical="top" wrapText="1"/>
    </xf>
    <xf numFmtId="0" fontId="9" fillId="0" borderId="10" xfId="2" applyFont="1" applyBorder="1" applyAlignment="1">
      <alignment horizontal="center" vertical="center"/>
    </xf>
    <xf numFmtId="0" fontId="9" fillId="0" borderId="11" xfId="2" applyFont="1" applyBorder="1" applyAlignment="1">
      <alignment horizontal="center" vertical="center"/>
    </xf>
    <xf numFmtId="0" fontId="9" fillId="2" borderId="10"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11" xfId="2" applyFont="1" applyFill="1" applyBorder="1" applyAlignment="1">
      <alignment horizontal="center" vertical="center"/>
    </xf>
    <xf numFmtId="0" fontId="19" fillId="2" borderId="3" xfId="2" applyFont="1" applyFill="1" applyBorder="1" applyAlignment="1">
      <alignment horizontal="center" vertical="center"/>
    </xf>
    <xf numFmtId="0" fontId="17" fillId="0" borderId="0" xfId="2" applyFont="1" applyAlignment="1">
      <alignment horizontal="center" vertical="center"/>
    </xf>
    <xf numFmtId="0" fontId="15" fillId="0" borderId="0" xfId="2" applyFont="1" applyAlignment="1">
      <alignment horizontal="left" vertical="center" shrinkToFit="1"/>
    </xf>
    <xf numFmtId="0" fontId="18" fillId="0" borderId="0" xfId="2" applyFont="1" applyAlignment="1">
      <alignment horizontal="right" vertical="center"/>
    </xf>
    <xf numFmtId="0" fontId="21" fillId="0" borderId="9" xfId="3" applyFont="1" applyBorder="1" applyAlignment="1">
      <alignment horizontal="center" vertical="center"/>
    </xf>
    <xf numFmtId="177" fontId="21" fillId="5" borderId="32" xfId="3" applyNumberFormat="1" applyFont="1" applyFill="1" applyBorder="1" applyAlignment="1">
      <alignment horizontal="center" vertical="center"/>
    </xf>
    <xf numFmtId="177" fontId="21" fillId="5" borderId="33" xfId="3" applyNumberFormat="1" applyFont="1" applyFill="1" applyBorder="1" applyAlignment="1">
      <alignment horizontal="center" vertical="center"/>
    </xf>
    <xf numFmtId="177" fontId="21" fillId="5" borderId="31" xfId="3" applyNumberFormat="1" applyFont="1" applyFill="1" applyBorder="1" applyAlignment="1">
      <alignment horizontal="center" vertical="center"/>
    </xf>
    <xf numFmtId="0" fontId="21" fillId="0" borderId="27" xfId="3" applyFont="1" applyBorder="1" applyAlignment="1">
      <alignment horizontal="center" vertical="center"/>
    </xf>
    <xf numFmtId="0" fontId="21" fillId="0" borderId="18" xfId="3" applyFont="1" applyBorder="1" applyAlignment="1">
      <alignment horizontal="center" vertical="center"/>
    </xf>
    <xf numFmtId="0" fontId="21" fillId="0" borderId="28" xfId="3" applyFont="1" applyBorder="1" applyAlignment="1">
      <alignment horizontal="center" vertical="center"/>
    </xf>
    <xf numFmtId="0" fontId="21" fillId="0" borderId="9" xfId="3" applyFont="1" applyBorder="1" applyAlignment="1">
      <alignment horizontal="center" vertical="center" wrapText="1"/>
    </xf>
    <xf numFmtId="0" fontId="21" fillId="4" borderId="27" xfId="3" applyFont="1" applyFill="1" applyBorder="1" applyAlignment="1">
      <alignment horizontal="center" vertical="center"/>
    </xf>
    <xf numFmtId="0" fontId="4" fillId="0" borderId="28" xfId="3" applyBorder="1" applyAlignment="1">
      <alignment horizontal="center" vertical="center"/>
    </xf>
    <xf numFmtId="0" fontId="21" fillId="4" borderId="10" xfId="3" applyFont="1" applyFill="1" applyBorder="1" applyAlignment="1">
      <alignment horizontal="center" vertical="center"/>
    </xf>
    <xf numFmtId="0" fontId="21" fillId="4" borderId="8" xfId="3" applyFont="1" applyFill="1" applyBorder="1" applyAlignment="1">
      <alignment horizontal="center" vertical="center"/>
    </xf>
    <xf numFmtId="0" fontId="21" fillId="4" borderId="11" xfId="3" applyFont="1" applyFill="1" applyBorder="1" applyAlignment="1">
      <alignment horizontal="center" vertical="center"/>
    </xf>
    <xf numFmtId="0" fontId="4" fillId="0" borderId="6" xfId="3" applyBorder="1" applyAlignment="1">
      <alignment horizontal="center" vertical="center"/>
    </xf>
    <xf numFmtId="0" fontId="21" fillId="4" borderId="12" xfId="3" applyFont="1" applyFill="1" applyBorder="1" applyAlignment="1">
      <alignment horizontal="center" vertical="center"/>
    </xf>
    <xf numFmtId="0" fontId="23" fillId="4" borderId="29" xfId="3" applyFont="1" applyFill="1" applyBorder="1" applyAlignment="1">
      <alignment horizontal="center" vertical="center" wrapText="1"/>
    </xf>
    <xf numFmtId="0" fontId="23" fillId="4" borderId="31" xfId="3" applyFont="1" applyFill="1" applyBorder="1" applyAlignment="1">
      <alignment horizontal="center" vertical="center"/>
    </xf>
    <xf numFmtId="0" fontId="21" fillId="4" borderId="27" xfId="3" applyFont="1" applyFill="1" applyBorder="1" applyAlignment="1">
      <alignment horizontal="center" vertical="center" wrapText="1"/>
    </xf>
    <xf numFmtId="0" fontId="21" fillId="4" borderId="28" xfId="3" applyFont="1" applyFill="1" applyBorder="1" applyAlignment="1">
      <alignment horizontal="center" vertical="center"/>
    </xf>
    <xf numFmtId="0" fontId="42" fillId="0" borderId="3" xfId="3" applyFont="1" applyBorder="1" applyAlignment="1">
      <alignment horizontal="center" vertical="center"/>
    </xf>
    <xf numFmtId="0" fontId="44" fillId="0" borderId="58" xfId="3" applyFont="1" applyBorder="1" applyAlignment="1">
      <alignment horizontal="center" vertical="center"/>
    </xf>
    <xf numFmtId="0" fontId="2" fillId="0" borderId="58" xfId="3" applyFont="1" applyBorder="1" applyAlignment="1">
      <alignment horizontal="center" vertical="center"/>
    </xf>
    <xf numFmtId="0" fontId="4" fillId="0" borderId="58" xfId="3" applyBorder="1" applyAlignment="1">
      <alignment horizontal="center" vertical="center"/>
    </xf>
    <xf numFmtId="0" fontId="21" fillId="4" borderId="18" xfId="3" applyFont="1" applyFill="1" applyBorder="1" applyAlignment="1">
      <alignment horizontal="center" vertical="center"/>
    </xf>
    <xf numFmtId="177" fontId="21" fillId="5" borderId="29" xfId="3" applyNumberFormat="1" applyFont="1" applyFill="1" applyBorder="1" applyAlignment="1">
      <alignment horizontal="center" vertical="center"/>
    </xf>
    <xf numFmtId="177" fontId="21" fillId="5" borderId="34" xfId="3" applyNumberFormat="1" applyFont="1" applyFill="1" applyBorder="1" applyAlignment="1">
      <alignment horizontal="center" vertical="center"/>
    </xf>
  </cellXfs>
  <cellStyles count="8">
    <cellStyle name="桁区切り" xfId="4" builtinId="6"/>
    <cellStyle name="標準" xfId="0" builtinId="0"/>
    <cellStyle name="標準 2" xfId="1" xr:uid="{00000000-0005-0000-0000-000002000000}"/>
    <cellStyle name="標準 2 2" xfId="6" xr:uid="{00000000-0005-0000-0000-000003000000}"/>
    <cellStyle name="標準 3" xfId="2" xr:uid="{00000000-0005-0000-0000-000004000000}"/>
    <cellStyle name="標準 4" xfId="3" xr:uid="{00000000-0005-0000-0000-000005000000}"/>
    <cellStyle name="標準 5" xfId="5" xr:uid="{00000000-0005-0000-0000-000006000000}"/>
    <cellStyle name="標準_経費" xfId="7" xr:uid="{00000000-0005-0000-0000-000007000000}"/>
  </cellStyles>
  <dxfs count="0"/>
  <tableStyles count="0" defaultTableStyle="TableStyleMedium9" defaultPivotStyle="PivotStyleLight16"/>
  <colors>
    <mruColors>
      <color rgb="FFC0C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455295</xdr:colOff>
      <xdr:row>0</xdr:row>
      <xdr:rowOff>120016</xdr:rowOff>
    </xdr:from>
    <xdr:to>
      <xdr:col>10</xdr:col>
      <xdr:colOff>556260</xdr:colOff>
      <xdr:row>1</xdr:row>
      <xdr:rowOff>180976</xdr:rowOff>
    </xdr:to>
    <xdr:sp macro="" textlink="">
      <xdr:nvSpPr>
        <xdr:cNvPr id="2" name="テキスト ボックス 1">
          <a:extLst>
            <a:ext uri="{FF2B5EF4-FFF2-40B4-BE49-F238E27FC236}">
              <a16:creationId xmlns:a16="http://schemas.microsoft.com/office/drawing/2014/main" id="{2A68D24B-5E0F-6868-5E5F-D1046B74C5C2}"/>
            </a:ext>
          </a:extLst>
        </xdr:cNvPr>
        <xdr:cNvSpPr txBox="1"/>
      </xdr:nvSpPr>
      <xdr:spPr>
        <a:xfrm>
          <a:off x="5713095" y="120016"/>
          <a:ext cx="832485" cy="228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様式１－１</a:t>
          </a:r>
          <a:endParaRPr kumimoji="1" lang="en-US" altLang="ja-JP" sz="1100"/>
        </a:p>
        <a:p>
          <a:endParaRPr kumimoji="1" lang="ja-JP" altLang="en-US" sz="1100"/>
        </a:p>
      </xdr:txBody>
    </xdr:sp>
    <xdr:clientData/>
  </xdr:twoCellAnchor>
  <xdr:twoCellAnchor>
    <xdr:from>
      <xdr:col>12</xdr:col>
      <xdr:colOff>19050</xdr:colOff>
      <xdr:row>1</xdr:row>
      <xdr:rowOff>628650</xdr:rowOff>
    </xdr:from>
    <xdr:to>
      <xdr:col>22</xdr:col>
      <xdr:colOff>0</xdr:colOff>
      <xdr:row>5</xdr:row>
      <xdr:rowOff>276225</xdr:rowOff>
    </xdr:to>
    <xdr:sp macro="" textlink="">
      <xdr:nvSpPr>
        <xdr:cNvPr id="3" name="テキスト ボックス 2">
          <a:extLst>
            <a:ext uri="{FF2B5EF4-FFF2-40B4-BE49-F238E27FC236}">
              <a16:creationId xmlns:a16="http://schemas.microsoft.com/office/drawing/2014/main" id="{78715935-B264-4D64-B263-6BE4142F9431}"/>
            </a:ext>
          </a:extLst>
        </xdr:cNvPr>
        <xdr:cNvSpPr txBox="1"/>
      </xdr:nvSpPr>
      <xdr:spPr>
        <a:xfrm>
          <a:off x="7362825" y="800100"/>
          <a:ext cx="6076950" cy="14859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・ページの区切りについては印刷（</a:t>
          </a:r>
          <a:r>
            <a:rPr kumimoji="1" lang="en-US" altLang="ja-JP" sz="1400">
              <a:solidFill>
                <a:srgbClr val="FF0000"/>
              </a:solidFill>
            </a:rPr>
            <a:t>PDF</a:t>
          </a:r>
          <a:r>
            <a:rPr kumimoji="1" lang="ja-JP" altLang="en-US" sz="1400">
              <a:solidFill>
                <a:srgbClr val="FF0000"/>
              </a:solidFill>
            </a:rPr>
            <a:t>化）した際の見やすさを考慮してください</a:t>
          </a:r>
          <a:endParaRPr kumimoji="1" lang="en-US" altLang="ja-JP" sz="1400">
            <a:solidFill>
              <a:srgbClr val="FF0000"/>
            </a:solidFill>
          </a:endParaRPr>
        </a:p>
        <a:p>
          <a:r>
            <a:rPr kumimoji="1" lang="ja-JP" altLang="en-US" sz="1400">
              <a:solidFill>
                <a:srgbClr val="FF0000"/>
              </a:solidFill>
            </a:rPr>
            <a:t>・文字が見切れる場合は行の追加や高さを調整してください</a:t>
          </a:r>
          <a:endParaRPr kumimoji="1" lang="en-US" altLang="ja-JP" sz="1400">
            <a:solidFill>
              <a:srgbClr val="FF0000"/>
            </a:solidFill>
          </a:endParaRPr>
        </a:p>
        <a:p>
          <a:r>
            <a:rPr kumimoji="1" lang="ja-JP" altLang="en-US" sz="1400">
              <a:solidFill>
                <a:srgbClr val="FF0000"/>
              </a:solidFill>
            </a:rPr>
            <a:t>・記載しやすさの関係で、一つの項目で複数ページとなる場合は、枠内のセルの統合をページ毎に分けていただいて構いません</a:t>
          </a:r>
          <a:endParaRPr kumimoji="1" lang="en-US" altLang="ja-JP" sz="1400">
            <a:solidFill>
              <a:srgbClr val="FF0000"/>
            </a:solidFill>
          </a:endParaRPr>
        </a:p>
        <a:p>
          <a:r>
            <a:rPr kumimoji="1" lang="ja-JP" altLang="en-US" sz="1400">
              <a:solidFill>
                <a:srgbClr val="FF0000"/>
              </a:solidFill>
            </a:rPr>
            <a:t>・適宜図表を差し込むなど、構想が適切に伝わるよう工夫をお願いします</a:t>
          </a:r>
          <a:endParaRPr kumimoji="1" lang="en-US" altLang="ja-JP" sz="1400">
            <a:solidFill>
              <a:srgbClr val="FF0000"/>
            </a:solidFill>
          </a:endParaRPr>
        </a:p>
        <a:p>
          <a:endParaRPr kumimoji="1" lang="en-US" altLang="ja-JP" sz="1400">
            <a:solidFill>
              <a:srgbClr val="FF0000"/>
            </a:solidFill>
          </a:endParaRPr>
        </a:p>
      </xdr:txBody>
    </xdr:sp>
    <xdr:clientData/>
  </xdr:twoCellAnchor>
  <xdr:twoCellAnchor>
    <xdr:from>
      <xdr:col>12</xdr:col>
      <xdr:colOff>95248</xdr:colOff>
      <xdr:row>69</xdr:row>
      <xdr:rowOff>211454</xdr:rowOff>
    </xdr:from>
    <xdr:to>
      <xdr:col>23</xdr:col>
      <xdr:colOff>403859</xdr:colOff>
      <xdr:row>73</xdr:row>
      <xdr:rowOff>95250</xdr:rowOff>
    </xdr:to>
    <xdr:sp macro="" textlink="">
      <xdr:nvSpPr>
        <xdr:cNvPr id="4" name="テキスト ボックス 3">
          <a:extLst>
            <a:ext uri="{FF2B5EF4-FFF2-40B4-BE49-F238E27FC236}">
              <a16:creationId xmlns:a16="http://schemas.microsoft.com/office/drawing/2014/main" id="{E92E6FC8-AB0A-4D08-894B-41622DC8DD23}"/>
            </a:ext>
          </a:extLst>
        </xdr:cNvPr>
        <xdr:cNvSpPr txBox="1"/>
      </xdr:nvSpPr>
      <xdr:spPr>
        <a:xfrm>
          <a:off x="7439023" y="22138004"/>
          <a:ext cx="7014211" cy="27222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chemeClr val="dk1"/>
              </a:solidFill>
              <a:effectLst/>
              <a:latin typeface="+mn-lt"/>
              <a:ea typeface="+mn-ea"/>
              <a:cs typeface="+mn-cs"/>
            </a:rPr>
            <a:t>①</a:t>
          </a:r>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人文・社会科学系等の分野と情報学分野の素養を備えた人材養成のための教育改革・組織整備等</a:t>
          </a:r>
          <a:r>
            <a:rPr lang="en-US" altLang="ja-JP" sz="1100" b="1">
              <a:solidFill>
                <a:schemeClr val="dk1"/>
              </a:solidFill>
              <a:effectLst/>
              <a:latin typeface="+mn-lt"/>
              <a:ea typeface="+mn-ea"/>
              <a:cs typeface="+mn-cs"/>
            </a:rPr>
            <a:t>】</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人文・社会科学系等の分野を専攻する研究科等において、自らの専門分野だけでなく、専門分野に応じた高度で実践的な</a:t>
          </a:r>
          <a:r>
            <a:rPr lang="en-US" altLang="ja-JP" sz="1100">
              <a:solidFill>
                <a:schemeClr val="dk1"/>
              </a:solidFill>
              <a:effectLst/>
              <a:latin typeface="+mn-lt"/>
              <a:ea typeface="+mn-ea"/>
              <a:cs typeface="+mn-cs"/>
            </a:rPr>
            <a:t>MDA</a:t>
          </a:r>
          <a:r>
            <a:rPr lang="ja-JP" altLang="ja-JP" sz="1100">
              <a:solidFill>
                <a:schemeClr val="dk1"/>
              </a:solidFill>
              <a:effectLst/>
              <a:latin typeface="+mn-lt"/>
              <a:ea typeface="+mn-ea"/>
              <a:cs typeface="+mn-cs"/>
            </a:rPr>
            <a:t>に関する知識・技術を習得した人材育成を実施するために、以下Ａ）Ｂ）のうち一つ以上に該当する具体的な構想・計画がされていること。（既存の研究科や専攻（専攻に置くプログラムやコースを含む）を、事業趣旨を踏まえて発展的改変する場合を含む。）</a:t>
          </a:r>
        </a:p>
        <a:p>
          <a:pPr lvl="0"/>
          <a:r>
            <a:rPr lang="ja-JP" altLang="en-US" sz="1100">
              <a:solidFill>
                <a:schemeClr val="dk1"/>
              </a:solidFill>
              <a:effectLst/>
              <a:latin typeface="+mn-lt"/>
              <a:ea typeface="+mn-ea"/>
              <a:cs typeface="+mn-cs"/>
            </a:rPr>
            <a:t>Ａ）</a:t>
          </a:r>
          <a:r>
            <a:rPr lang="ja-JP" altLang="ja-JP" sz="1100">
              <a:solidFill>
                <a:schemeClr val="dk1"/>
              </a:solidFill>
              <a:effectLst/>
              <a:latin typeface="+mn-lt"/>
              <a:ea typeface="+mn-ea"/>
              <a:cs typeface="+mn-cs"/>
            </a:rPr>
            <a:t>人文・社会科学系等の分野及び情報学分野の要素が含まれていることが学位名称から明示的に読み取れる学位</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プログラムを構築し、学問として専門分野に情報学分野を掛け合わせた融合的な教育を実施</a:t>
          </a:r>
        </a:p>
        <a:p>
          <a:pPr lvl="0"/>
          <a:r>
            <a:rPr lang="ja-JP" altLang="en-US" sz="1100">
              <a:solidFill>
                <a:schemeClr val="dk1"/>
              </a:solidFill>
              <a:effectLst/>
              <a:latin typeface="+mn-lt"/>
              <a:ea typeface="+mn-ea"/>
              <a:cs typeface="+mn-cs"/>
            </a:rPr>
            <a:t>Ｂ）</a:t>
          </a:r>
          <a:r>
            <a:rPr lang="ja-JP" altLang="ja-JP" sz="1100">
              <a:solidFill>
                <a:schemeClr val="dk1"/>
              </a:solidFill>
              <a:effectLst/>
              <a:latin typeface="+mn-lt"/>
              <a:ea typeface="+mn-ea"/>
              <a:cs typeface="+mn-cs"/>
            </a:rPr>
            <a:t>人文・社会科学系等の分野</a:t>
          </a:r>
          <a:r>
            <a:rPr lang="ja-JP" altLang="en-US" sz="1100">
              <a:solidFill>
                <a:schemeClr val="dk1"/>
              </a:solidFill>
              <a:effectLst/>
              <a:latin typeface="+mn-lt"/>
              <a:ea typeface="+mn-ea"/>
              <a:cs typeface="+mn-cs"/>
            </a:rPr>
            <a:t>及び情報学分野の要素が含まれていることが研究科・専攻等名称や学位記等から明</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示的に読み取れ</a:t>
          </a:r>
          <a:r>
            <a:rPr lang="ja-JP" altLang="ja-JP" sz="1100">
              <a:solidFill>
                <a:schemeClr val="dk1"/>
              </a:solidFill>
              <a:effectLst/>
              <a:latin typeface="+mn-lt"/>
              <a:ea typeface="+mn-ea"/>
              <a:cs typeface="+mn-cs"/>
            </a:rPr>
            <a:t>、企業・行政等と協働し</a:t>
          </a:r>
          <a:r>
            <a:rPr lang="ja-JP" altLang="en-US" sz="1100">
              <a:solidFill>
                <a:schemeClr val="dk1"/>
              </a:solidFill>
              <a:effectLst/>
              <a:latin typeface="+mn-lt"/>
              <a:ea typeface="+mn-ea"/>
              <a:cs typeface="+mn-cs"/>
            </a:rPr>
            <a:t>た</a:t>
          </a:r>
          <a:r>
            <a:rPr lang="ja-JP" altLang="ja-JP" sz="1100">
              <a:solidFill>
                <a:schemeClr val="dk1"/>
              </a:solidFill>
              <a:effectLst/>
              <a:latin typeface="+mn-lt"/>
              <a:ea typeface="+mn-ea"/>
              <a:cs typeface="+mn-cs"/>
            </a:rPr>
            <a:t>学位プログラムを構築・運営し、産学官等との連携による専門分野に情</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報学分野を掛け合わせた融合的な教育を実施</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また、本事業により喫緊の課題であるデジタル人材の不足の解消に早期に貢献するため、原則として、学位プログラムの１学年当たりの定員規模を１０名以上とすること、かつ、選定があった日から２年を経過する日を含む年度の末日までに学生を受け入れる計画であること。</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なお、構築する学位プログラムに接続する学部の情報教育の強化を併せ行うことも可とする。</a:t>
          </a:r>
        </a:p>
      </xdr:txBody>
    </xdr:sp>
    <xdr:clientData/>
  </xdr:twoCellAnchor>
  <xdr:twoCellAnchor>
    <xdr:from>
      <xdr:col>11</xdr:col>
      <xdr:colOff>457200</xdr:colOff>
      <xdr:row>80</xdr:row>
      <xdr:rowOff>140970</xdr:rowOff>
    </xdr:from>
    <xdr:to>
      <xdr:col>22</xdr:col>
      <xdr:colOff>316231</xdr:colOff>
      <xdr:row>84</xdr:row>
      <xdr:rowOff>723900</xdr:rowOff>
    </xdr:to>
    <xdr:sp macro="" textlink="">
      <xdr:nvSpPr>
        <xdr:cNvPr id="5" name="テキスト ボックス 4">
          <a:extLst>
            <a:ext uri="{FF2B5EF4-FFF2-40B4-BE49-F238E27FC236}">
              <a16:creationId xmlns:a16="http://schemas.microsoft.com/office/drawing/2014/main" id="{035C102F-9F54-451A-89F0-2C12B8CD5694}"/>
            </a:ext>
          </a:extLst>
        </xdr:cNvPr>
        <xdr:cNvSpPr txBox="1"/>
      </xdr:nvSpPr>
      <xdr:spPr>
        <a:xfrm>
          <a:off x="7191375" y="21629370"/>
          <a:ext cx="6564631" cy="97345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chemeClr val="dk1"/>
              </a:solidFill>
              <a:effectLst/>
              <a:latin typeface="+mn-lt"/>
              <a:ea typeface="+mn-ea"/>
              <a:cs typeface="+mn-cs"/>
            </a:rPr>
            <a:t>②</a:t>
          </a:r>
          <a:r>
            <a:rPr lang="en-US" altLang="ja-JP" sz="1100" b="1">
              <a:solidFill>
                <a:schemeClr val="dk1"/>
              </a:solidFill>
              <a:effectLst/>
              <a:latin typeface="+mn-lt"/>
              <a:ea typeface="+mn-ea"/>
              <a:cs typeface="+mn-cs"/>
            </a:rPr>
            <a:t>【</a:t>
          </a:r>
          <a:r>
            <a:rPr lang="ja-JP" altLang="en-US" sz="1100" b="1">
              <a:solidFill>
                <a:schemeClr val="dk1"/>
              </a:solidFill>
              <a:effectLst/>
              <a:latin typeface="+mn-lt"/>
              <a:ea typeface="+mn-ea"/>
              <a:cs typeface="+mn-cs"/>
            </a:rPr>
            <a:t>社会のニーズに応える教育の工夫</a:t>
          </a:r>
          <a:r>
            <a:rPr lang="en-US" altLang="ja-JP" sz="1100" b="1">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chemeClr val="dk1"/>
              </a:solidFill>
              <a:effectLst/>
              <a:latin typeface="+mn-lt"/>
              <a:ea typeface="+mn-ea"/>
              <a:cs typeface="+mn-cs"/>
            </a:rPr>
            <a:t>　</a:t>
          </a:r>
          <a:r>
            <a:rPr lang="ja-JP" altLang="ja-JP" sz="1100">
              <a:solidFill>
                <a:schemeClr val="dk1"/>
              </a:solidFill>
              <a:effectLst/>
              <a:latin typeface="+mn-lt"/>
              <a:ea typeface="+mn-ea"/>
              <a:cs typeface="+mn-cs"/>
            </a:rPr>
            <a:t>学位プログラムの構築・実施にあたっては、社会のニーズに対応した企業・行政等の実データを用いた実践型演習、</a:t>
          </a:r>
          <a:r>
            <a:rPr lang="en-US" altLang="ja-JP" sz="1100">
              <a:solidFill>
                <a:schemeClr val="dk1"/>
              </a:solidFill>
              <a:effectLst/>
              <a:latin typeface="+mn-lt"/>
              <a:ea typeface="+mn-ea"/>
              <a:cs typeface="+mn-cs"/>
            </a:rPr>
            <a:t>PBL</a:t>
          </a:r>
          <a:r>
            <a:rPr lang="ja-JP" altLang="ja-JP" sz="1100">
              <a:solidFill>
                <a:schemeClr val="dk1"/>
              </a:solidFill>
              <a:effectLst/>
              <a:latin typeface="+mn-lt"/>
              <a:ea typeface="+mn-ea"/>
              <a:cs typeface="+mn-cs"/>
            </a:rPr>
            <a:t>・インターンシップなどの実践的な教育の提供に向けた、具体的な工夫が構想・計画されているとともに、実施</a:t>
          </a:r>
          <a:r>
            <a:rPr lang="ja-JP" altLang="en-US" sz="1100">
              <a:solidFill>
                <a:schemeClr val="dk1"/>
              </a:solidFill>
              <a:effectLst/>
              <a:latin typeface="+mn-lt"/>
              <a:ea typeface="+mn-ea"/>
              <a:cs typeface="+mn-cs"/>
            </a:rPr>
            <a:t>するプログラム</a:t>
          </a:r>
          <a:r>
            <a:rPr lang="ja-JP" altLang="ja-JP" sz="1100">
              <a:solidFill>
                <a:schemeClr val="dk1"/>
              </a:solidFill>
              <a:effectLst/>
              <a:latin typeface="+mn-lt"/>
              <a:ea typeface="+mn-ea"/>
              <a:cs typeface="+mn-cs"/>
            </a:rPr>
            <a:t>の意義等について、企業・行政等の理解を得るための具体的な構想・計画となっていること。</a:t>
          </a:r>
        </a:p>
      </xdr:txBody>
    </xdr:sp>
    <xdr:clientData/>
  </xdr:twoCellAnchor>
  <xdr:twoCellAnchor>
    <xdr:from>
      <xdr:col>11</xdr:col>
      <xdr:colOff>396240</xdr:colOff>
      <xdr:row>98</xdr:row>
      <xdr:rowOff>110490</xdr:rowOff>
    </xdr:from>
    <xdr:to>
      <xdr:col>22</xdr:col>
      <xdr:colOff>262891</xdr:colOff>
      <xdr:row>100</xdr:row>
      <xdr:rowOff>163830</xdr:rowOff>
    </xdr:to>
    <xdr:sp macro="" textlink="">
      <xdr:nvSpPr>
        <xdr:cNvPr id="6" name="テキスト ボックス 5">
          <a:extLst>
            <a:ext uri="{FF2B5EF4-FFF2-40B4-BE49-F238E27FC236}">
              <a16:creationId xmlns:a16="http://schemas.microsoft.com/office/drawing/2014/main" id="{464902B2-9D4C-4560-B284-93F9BE3CAEEE}"/>
            </a:ext>
          </a:extLst>
        </xdr:cNvPr>
        <xdr:cNvSpPr txBox="1"/>
      </xdr:nvSpPr>
      <xdr:spPr>
        <a:xfrm>
          <a:off x="7130415" y="34857690"/>
          <a:ext cx="6572251" cy="115824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chemeClr val="dk1"/>
              </a:solidFill>
              <a:effectLst/>
              <a:latin typeface="+mn-lt"/>
              <a:ea typeface="+mn-ea"/>
              <a:cs typeface="+mn-cs"/>
            </a:rPr>
            <a:t>③</a:t>
          </a:r>
          <a:r>
            <a:rPr lang="en-US" altLang="ja-JP" sz="1100" b="1">
              <a:solidFill>
                <a:schemeClr val="dk1"/>
              </a:solidFill>
              <a:effectLst/>
              <a:latin typeface="+mn-lt"/>
              <a:ea typeface="+mn-ea"/>
              <a:cs typeface="+mn-cs"/>
            </a:rPr>
            <a:t>【</a:t>
          </a:r>
          <a:r>
            <a:rPr lang="ja-JP" altLang="en-US" sz="1100" b="1">
              <a:solidFill>
                <a:schemeClr val="dk1"/>
              </a:solidFill>
              <a:effectLst/>
              <a:latin typeface="+mn-lt"/>
              <a:ea typeface="+mn-ea"/>
              <a:cs typeface="+mn-cs"/>
            </a:rPr>
            <a:t>学位プログラムの教育体制</a:t>
          </a:r>
          <a:r>
            <a:rPr lang="en-US" altLang="ja-JP" sz="1100" b="1">
              <a:solidFill>
                <a:schemeClr val="dk1"/>
              </a:solidFill>
              <a:effectLst/>
              <a:latin typeface="+mn-lt"/>
              <a:ea typeface="+mn-ea"/>
              <a:cs typeface="+mn-cs"/>
            </a:rPr>
            <a:t>】</a:t>
          </a:r>
        </a:p>
        <a:p>
          <a:r>
            <a:rPr lang="ja-JP" altLang="en-US" sz="1100" b="1">
              <a:solidFill>
                <a:schemeClr val="dk1"/>
              </a:solidFill>
              <a:effectLst/>
              <a:latin typeface="+mn-lt"/>
              <a:ea typeface="+mn-ea"/>
              <a:cs typeface="+mn-cs"/>
            </a:rPr>
            <a:t>　</a:t>
          </a:r>
          <a:r>
            <a:rPr lang="ja-JP" altLang="ja-JP" sz="1100">
              <a:solidFill>
                <a:schemeClr val="dk1"/>
              </a:solidFill>
              <a:effectLst/>
              <a:latin typeface="+mn-lt"/>
              <a:ea typeface="+mn-ea"/>
              <a:cs typeface="+mn-cs"/>
            </a:rPr>
            <a:t>学位プログラムの教育体制について、学内における教員の再配置、新規雇用、関連分野の企業・行政等の人材を実務家教員で活用、クロスアポイントメントによる外部人材の雇用など、具体的な計画や見通しがあること。</a:t>
          </a:r>
          <a:endParaRPr lang="ja-JP" altLang="en-US" sz="1100" b="0">
            <a:solidFill>
              <a:schemeClr val="dk1"/>
            </a:solidFill>
            <a:effectLst/>
            <a:latin typeface="+mn-lt"/>
            <a:ea typeface="+mn-ea"/>
            <a:cs typeface="+mn-cs"/>
          </a:endParaRPr>
        </a:p>
      </xdr:txBody>
    </xdr:sp>
    <xdr:clientData/>
  </xdr:twoCellAnchor>
  <xdr:twoCellAnchor>
    <xdr:from>
      <xdr:col>11</xdr:col>
      <xdr:colOff>167640</xdr:colOff>
      <xdr:row>114</xdr:row>
      <xdr:rowOff>36196</xdr:rowOff>
    </xdr:from>
    <xdr:to>
      <xdr:col>22</xdr:col>
      <xdr:colOff>34291</xdr:colOff>
      <xdr:row>115</xdr:row>
      <xdr:rowOff>276226</xdr:rowOff>
    </xdr:to>
    <xdr:sp macro="" textlink="">
      <xdr:nvSpPr>
        <xdr:cNvPr id="7" name="テキスト ボックス 6">
          <a:extLst>
            <a:ext uri="{FF2B5EF4-FFF2-40B4-BE49-F238E27FC236}">
              <a16:creationId xmlns:a16="http://schemas.microsoft.com/office/drawing/2014/main" id="{A3351D91-5AAF-4007-95D2-48A31E95378D}"/>
            </a:ext>
          </a:extLst>
        </xdr:cNvPr>
        <xdr:cNvSpPr txBox="1"/>
      </xdr:nvSpPr>
      <xdr:spPr>
        <a:xfrm>
          <a:off x="6901815" y="43698796"/>
          <a:ext cx="6572251" cy="94488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chemeClr val="dk1"/>
              </a:solidFill>
              <a:effectLst/>
              <a:latin typeface="+mn-lt"/>
              <a:ea typeface="+mn-ea"/>
              <a:cs typeface="+mn-cs"/>
            </a:rPr>
            <a:t>④</a:t>
          </a:r>
          <a:r>
            <a:rPr lang="en-US" altLang="ja-JP" sz="1100" b="1">
              <a:solidFill>
                <a:schemeClr val="dk1"/>
              </a:solidFill>
              <a:effectLst/>
              <a:latin typeface="+mn-lt"/>
              <a:ea typeface="+mn-ea"/>
              <a:cs typeface="+mn-cs"/>
            </a:rPr>
            <a:t>【</a:t>
          </a:r>
          <a:r>
            <a:rPr lang="ja-JP" altLang="en-US" sz="1100" b="1">
              <a:solidFill>
                <a:schemeClr val="dk1"/>
              </a:solidFill>
              <a:effectLst/>
              <a:latin typeface="+mn-lt"/>
              <a:ea typeface="+mn-ea"/>
              <a:cs typeface="+mn-cs"/>
            </a:rPr>
            <a:t>自己評価（内部評価）・外部評価体制の構築</a:t>
          </a:r>
          <a:r>
            <a:rPr lang="en-US" altLang="ja-JP" sz="1100" b="1">
              <a:solidFill>
                <a:schemeClr val="dk1"/>
              </a:solidFill>
              <a:effectLst/>
              <a:latin typeface="+mn-lt"/>
              <a:ea typeface="+mn-ea"/>
              <a:cs typeface="+mn-cs"/>
            </a:rPr>
            <a:t>】</a:t>
          </a:r>
        </a:p>
        <a:p>
          <a:r>
            <a:rPr lang="ja-JP" altLang="en-US" sz="1100" b="0">
              <a:solidFill>
                <a:schemeClr val="dk1"/>
              </a:solidFill>
              <a:effectLst/>
              <a:latin typeface="+mn-lt"/>
              <a:ea typeface="+mn-ea"/>
              <a:cs typeface="+mn-cs"/>
            </a:rPr>
            <a:t>　</a:t>
          </a:r>
          <a:r>
            <a:rPr lang="ja-JP" altLang="ja-JP" sz="1100">
              <a:solidFill>
                <a:schemeClr val="dk1"/>
              </a:solidFill>
              <a:effectLst/>
              <a:latin typeface="+mn-lt"/>
              <a:ea typeface="+mn-ea"/>
              <a:cs typeface="+mn-cs"/>
            </a:rPr>
            <a:t>自己評価の体制を構想・計画していること。また、自己評価に加えて、自大学以外の大学や企業・行政等の有識者などの第三者による外部評価を行う体制を構想・計画していること。さらに、自己評価と外部評価の結果を反映して改善・充実を行う具体的な仕組みを構想・計画していること。</a:t>
          </a:r>
        </a:p>
      </xdr:txBody>
    </xdr:sp>
    <xdr:clientData/>
  </xdr:twoCellAnchor>
  <xdr:twoCellAnchor>
    <xdr:from>
      <xdr:col>11</xdr:col>
      <xdr:colOff>180975</xdr:colOff>
      <xdr:row>119</xdr:row>
      <xdr:rowOff>74295</xdr:rowOff>
    </xdr:from>
    <xdr:to>
      <xdr:col>22</xdr:col>
      <xdr:colOff>43816</xdr:colOff>
      <xdr:row>123</xdr:row>
      <xdr:rowOff>619125</xdr:rowOff>
    </xdr:to>
    <xdr:sp macro="" textlink="">
      <xdr:nvSpPr>
        <xdr:cNvPr id="8" name="テキスト ボックス 7">
          <a:extLst>
            <a:ext uri="{FF2B5EF4-FFF2-40B4-BE49-F238E27FC236}">
              <a16:creationId xmlns:a16="http://schemas.microsoft.com/office/drawing/2014/main" id="{035F266F-CCE5-492A-953C-525C7143C0DF}"/>
            </a:ext>
          </a:extLst>
        </xdr:cNvPr>
        <xdr:cNvSpPr txBox="1"/>
      </xdr:nvSpPr>
      <xdr:spPr>
        <a:xfrm>
          <a:off x="6915150" y="46108620"/>
          <a:ext cx="6568441" cy="103060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chemeClr val="dk1"/>
              </a:solidFill>
              <a:effectLst/>
              <a:latin typeface="+mn-lt"/>
              <a:ea typeface="+mn-ea"/>
              <a:cs typeface="+mn-cs"/>
            </a:rPr>
            <a:t>⑤</a:t>
          </a:r>
          <a:r>
            <a:rPr lang="en-US" altLang="ja-JP" sz="1100" b="1">
              <a:solidFill>
                <a:schemeClr val="dk1"/>
              </a:solidFill>
              <a:effectLst/>
              <a:latin typeface="+mn-lt"/>
              <a:ea typeface="+mn-ea"/>
              <a:cs typeface="+mn-cs"/>
            </a:rPr>
            <a:t>【</a:t>
          </a:r>
          <a:r>
            <a:rPr lang="ja-JP" altLang="en-US" sz="1100" b="1">
              <a:solidFill>
                <a:schemeClr val="dk1"/>
              </a:solidFill>
              <a:effectLst/>
              <a:latin typeface="+mn-lt"/>
              <a:ea typeface="+mn-ea"/>
              <a:cs typeface="+mn-cs"/>
            </a:rPr>
            <a:t>補助期間終了後の継続的な事業実施と成果の普及展開</a:t>
          </a:r>
          <a:r>
            <a:rPr lang="en-US" altLang="ja-JP" sz="1100" b="1">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chemeClr val="dk1"/>
              </a:solidFill>
              <a:effectLst/>
              <a:latin typeface="+mn-lt"/>
              <a:ea typeface="+mn-ea"/>
              <a:cs typeface="+mn-cs"/>
            </a:rPr>
            <a:t>　</a:t>
          </a:r>
          <a:r>
            <a:rPr lang="ja-JP" altLang="ja-JP" sz="1100">
              <a:solidFill>
                <a:schemeClr val="dk1"/>
              </a:solidFill>
              <a:effectLst/>
              <a:latin typeface="+mn-lt"/>
              <a:ea typeface="+mn-ea"/>
              <a:cs typeface="+mn-cs"/>
            </a:rPr>
            <a:t>構築した学位プログラム等について、企業・行政等との継続的な連携体制の構築や学内教員の再配置などによる段階的な学内経費等への移行などにより、補助期間終了後も発展的かつ継続的な活動を行うとともに、ホームページでの情報発信や広報媒体の作成、シンポジウム等での事例紹介など、本事業により構築された学位プログラムの成果やそのノウハウを他大学へ普及させるための具体的な構想・計画となっていること。</a:t>
          </a:r>
        </a:p>
        <a:p>
          <a:endParaRPr lang="ja-JP" altLang="en-US" sz="1100" b="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430319</xdr:colOff>
      <xdr:row>7</xdr:row>
      <xdr:rowOff>39689</xdr:rowOff>
    </xdr:from>
    <xdr:to>
      <xdr:col>16</xdr:col>
      <xdr:colOff>201929</xdr:colOff>
      <xdr:row>17</xdr:row>
      <xdr:rowOff>103187</xdr:rowOff>
    </xdr:to>
    <xdr:sp macro="" textlink="">
      <xdr:nvSpPr>
        <xdr:cNvPr id="2" name="テキスト ボックス 1">
          <a:extLst>
            <a:ext uri="{FF2B5EF4-FFF2-40B4-BE49-F238E27FC236}">
              <a16:creationId xmlns:a16="http://schemas.microsoft.com/office/drawing/2014/main" id="{F209286B-74F5-4FF5-B94A-F06E62E74F30}"/>
            </a:ext>
          </a:extLst>
        </xdr:cNvPr>
        <xdr:cNvSpPr txBox="1"/>
      </xdr:nvSpPr>
      <xdr:spPr>
        <a:xfrm>
          <a:off x="6708882" y="1746252"/>
          <a:ext cx="5248485" cy="16509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・「計画との関係等」には、当該経費が様式１－１の３．（１）のいずれの計画に資する経費であるか及び必要に応じて簡潔に補足を記載願います（全てに関わる場合は</a:t>
          </a:r>
          <a:r>
            <a:rPr kumimoji="1" lang="en-US" altLang="ja-JP" sz="1400">
              <a:solidFill>
                <a:srgbClr val="FF0000"/>
              </a:solidFill>
            </a:rPr>
            <a:t>【</a:t>
          </a:r>
          <a:r>
            <a:rPr kumimoji="1" lang="ja-JP" altLang="en-US" sz="1400">
              <a:solidFill>
                <a:srgbClr val="FF0000"/>
              </a:solidFill>
            </a:rPr>
            <a:t>①～⑨</a:t>
          </a:r>
          <a:r>
            <a:rPr kumimoji="1" lang="en-US" altLang="ja-JP" sz="1400">
              <a:solidFill>
                <a:srgbClr val="FF0000"/>
              </a:solidFill>
            </a:rPr>
            <a:t>】</a:t>
          </a:r>
          <a:r>
            <a:rPr kumimoji="1" lang="ja-JP" altLang="en-US" sz="1400">
              <a:solidFill>
                <a:srgbClr val="FF0000"/>
              </a:solidFill>
            </a:rPr>
            <a:t>のように記載願います）</a:t>
          </a:r>
          <a:endParaRPr kumimoji="1" lang="en-US" altLang="ja-JP" sz="1400">
            <a:solidFill>
              <a:srgbClr val="FF0000"/>
            </a:solidFill>
          </a:endParaRPr>
        </a:p>
        <a:p>
          <a:r>
            <a:rPr kumimoji="1" lang="ja-JP" altLang="en-US" sz="1400">
              <a:solidFill>
                <a:srgbClr val="FF0000"/>
              </a:solidFill>
            </a:rPr>
            <a:t>・連携校がある場合、代表校が全て取りまとめて記載願います</a:t>
          </a:r>
        </a:p>
        <a:p>
          <a:r>
            <a:rPr kumimoji="1" lang="ja-JP" altLang="en-US" sz="1400">
              <a:solidFill>
                <a:srgbClr val="FF0000"/>
              </a:solidFill>
            </a:rPr>
            <a:t>・金額は様式１－１の３．（２）と一致させてください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twoCellAnchor>
    <xdr:from>
      <xdr:col>8</xdr:col>
      <xdr:colOff>409891</xdr:colOff>
      <xdr:row>24</xdr:row>
      <xdr:rowOff>134302</xdr:rowOff>
    </xdr:from>
    <xdr:to>
      <xdr:col>14</xdr:col>
      <xdr:colOff>371156</xdr:colOff>
      <xdr:row>38</xdr:row>
      <xdr:rowOff>23812</xdr:rowOff>
    </xdr:to>
    <xdr:sp macro="" textlink="">
      <xdr:nvSpPr>
        <xdr:cNvPr id="3" name="テキスト ボックス 2">
          <a:extLst>
            <a:ext uri="{FF2B5EF4-FFF2-40B4-BE49-F238E27FC236}">
              <a16:creationId xmlns:a16="http://schemas.microsoft.com/office/drawing/2014/main" id="{A3AECDE9-53A2-4CA6-AF8F-832D72DED23A}"/>
            </a:ext>
          </a:extLst>
        </xdr:cNvPr>
        <xdr:cNvSpPr txBox="1"/>
      </xdr:nvSpPr>
      <xdr:spPr>
        <a:xfrm>
          <a:off x="6688454" y="4539615"/>
          <a:ext cx="4088765" cy="21120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・間接経費を計上する場合は、直接経費の３割に当たる額を上限としてください。</a:t>
          </a:r>
          <a:endParaRPr kumimoji="1" lang="en-US" altLang="ja-JP" sz="1400">
            <a:solidFill>
              <a:srgbClr val="FF0000"/>
            </a:solidFill>
          </a:endParaRPr>
        </a:p>
        <a:p>
          <a:r>
            <a:rPr kumimoji="1" lang="ja-JP" altLang="en-US" sz="1400">
              <a:solidFill>
                <a:srgbClr val="FF0000"/>
              </a:solidFill>
            </a:rPr>
            <a:t>・補助金基準額は，直接経費と間接経費（直接経費の３割を上限）の合計です。  </a:t>
          </a:r>
          <a:endParaRPr kumimoji="1" lang="en-US" altLang="ja-JP" sz="1400">
            <a:solidFill>
              <a:srgbClr val="FF0000"/>
            </a:solidFill>
          </a:endParaRPr>
        </a:p>
        <a:p>
          <a:r>
            <a:rPr kumimoji="1" lang="ja-JP" altLang="en-US" sz="1400">
              <a:solidFill>
                <a:srgbClr val="FF0000"/>
              </a:solidFill>
            </a:rPr>
            <a:t>・自己負担額を計上する場合は、事業規模が補助事業上限額を超えない範囲で計上してください。</a:t>
          </a:r>
          <a:endParaRPr kumimoji="1" lang="en-US" altLang="ja-JP" sz="1400">
            <a:solidFill>
              <a:srgbClr val="FF0000"/>
            </a:solidFill>
          </a:endParaRPr>
        </a:p>
        <a:p>
          <a:r>
            <a:rPr kumimoji="1" lang="ja-JP" altLang="en-US" sz="1400">
              <a:solidFill>
                <a:srgbClr val="FF0000"/>
              </a:solidFill>
            </a:rPr>
            <a:t>補助金基準額　：　</a:t>
          </a:r>
          <a:r>
            <a:rPr kumimoji="1" lang="en-US" altLang="ja-JP" sz="1400">
              <a:solidFill>
                <a:srgbClr val="FF0000"/>
              </a:solidFill>
            </a:rPr>
            <a:t>40,000</a:t>
          </a:r>
          <a:r>
            <a:rPr kumimoji="1" lang="ja-JP" altLang="en-US" sz="1400">
              <a:solidFill>
                <a:srgbClr val="FF0000"/>
              </a:solidFill>
            </a:rPr>
            <a:t>千円</a:t>
          </a:r>
        </a:p>
        <a:p>
          <a:r>
            <a:rPr kumimoji="1" lang="ja-JP" altLang="en-US" sz="1400">
              <a:solidFill>
                <a:srgbClr val="FF0000"/>
              </a:solidFill>
            </a:rPr>
            <a:t>補助事業上限額：　</a:t>
          </a:r>
          <a:r>
            <a:rPr kumimoji="1" lang="en-US" altLang="ja-JP" sz="1400">
              <a:solidFill>
                <a:srgbClr val="FF0000"/>
              </a:solidFill>
            </a:rPr>
            <a:t>60,000</a:t>
          </a:r>
          <a:r>
            <a:rPr kumimoji="1" lang="ja-JP" altLang="en-US" sz="1400">
              <a:solidFill>
                <a:srgbClr val="FF0000"/>
              </a:solidFill>
            </a:rPr>
            <a:t>千円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1895475</xdr:colOff>
      <xdr:row>0</xdr:row>
      <xdr:rowOff>95250</xdr:rowOff>
    </xdr:from>
    <xdr:to>
      <xdr:col>3</xdr:col>
      <xdr:colOff>2560320</xdr:colOff>
      <xdr:row>2</xdr:row>
      <xdr:rowOff>45720</xdr:rowOff>
    </xdr:to>
    <xdr:sp macro="" textlink="">
      <xdr:nvSpPr>
        <xdr:cNvPr id="2" name="テキスト ボックス 1">
          <a:extLst>
            <a:ext uri="{FF2B5EF4-FFF2-40B4-BE49-F238E27FC236}">
              <a16:creationId xmlns:a16="http://schemas.microsoft.com/office/drawing/2014/main" id="{E5C0943F-CB26-4C23-9C50-A159A3978486}"/>
            </a:ext>
          </a:extLst>
        </xdr:cNvPr>
        <xdr:cNvSpPr txBox="1"/>
      </xdr:nvSpPr>
      <xdr:spPr>
        <a:xfrm>
          <a:off x="5362575" y="95250"/>
          <a:ext cx="664845" cy="3028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様式２</a:t>
          </a:r>
          <a:endParaRPr kumimoji="1" lang="en-US" altLang="ja-JP" sz="1100"/>
        </a:p>
        <a:p>
          <a:endParaRPr kumimoji="1" lang="ja-JP" altLang="en-US" sz="1100"/>
        </a:p>
      </xdr:txBody>
    </xdr:sp>
    <xdr:clientData/>
  </xdr:twoCellAnchor>
  <xdr:twoCellAnchor>
    <xdr:from>
      <xdr:col>4</xdr:col>
      <xdr:colOff>152400</xdr:colOff>
      <xdr:row>9</xdr:row>
      <xdr:rowOff>171451</xdr:rowOff>
    </xdr:from>
    <xdr:to>
      <xdr:col>11</xdr:col>
      <xdr:colOff>409785</xdr:colOff>
      <xdr:row>11</xdr:row>
      <xdr:rowOff>72391</xdr:rowOff>
    </xdr:to>
    <xdr:sp macro="" textlink="">
      <xdr:nvSpPr>
        <xdr:cNvPr id="3" name="テキスト ボックス 2">
          <a:extLst>
            <a:ext uri="{FF2B5EF4-FFF2-40B4-BE49-F238E27FC236}">
              <a16:creationId xmlns:a16="http://schemas.microsoft.com/office/drawing/2014/main" id="{AD2821D9-E3D1-4F1D-9440-4BE07DC59B56}"/>
            </a:ext>
          </a:extLst>
        </xdr:cNvPr>
        <xdr:cNvSpPr txBox="1"/>
      </xdr:nvSpPr>
      <xdr:spPr>
        <a:xfrm>
          <a:off x="6362700" y="2628901"/>
          <a:ext cx="5248485" cy="66294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公募要領２．（１）①Ｂ）に該当するとした場合は、連携する企業・行政等の者が事業実施体制に必ず含まれていること</a:t>
          </a:r>
          <a:endParaRPr kumimoji="1" lang="en-US" altLang="ja-JP" sz="14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381000</xdr:colOff>
      <xdr:row>0</xdr:row>
      <xdr:rowOff>247650</xdr:rowOff>
    </xdr:from>
    <xdr:to>
      <xdr:col>9</xdr:col>
      <xdr:colOff>209550</xdr:colOff>
      <xdr:row>1</xdr:row>
      <xdr:rowOff>114300</xdr:rowOff>
    </xdr:to>
    <xdr:sp macro="" textlink="">
      <xdr:nvSpPr>
        <xdr:cNvPr id="2" name="テキスト ボックス 1">
          <a:extLst>
            <a:ext uri="{FF2B5EF4-FFF2-40B4-BE49-F238E27FC236}">
              <a16:creationId xmlns:a16="http://schemas.microsoft.com/office/drawing/2014/main" id="{92B63845-CC1A-4A79-807B-D8E4DD096D85}"/>
            </a:ext>
          </a:extLst>
        </xdr:cNvPr>
        <xdr:cNvSpPr txBox="1"/>
      </xdr:nvSpPr>
      <xdr:spPr>
        <a:xfrm>
          <a:off x="8048625" y="247650"/>
          <a:ext cx="561975" cy="295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様式３</a:t>
          </a:r>
          <a:endParaRPr kumimoji="1" lang="en-US" altLang="ja-JP" sz="11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548640</xdr:colOff>
      <xdr:row>0</xdr:row>
      <xdr:rowOff>137160</xdr:rowOff>
    </xdr:from>
    <xdr:to>
      <xdr:col>9</xdr:col>
      <xdr:colOff>379095</xdr:colOff>
      <xdr:row>1</xdr:row>
      <xdr:rowOff>249555</xdr:rowOff>
    </xdr:to>
    <xdr:sp macro="" textlink="">
      <xdr:nvSpPr>
        <xdr:cNvPr id="2" name="テキスト ボックス 1">
          <a:extLst>
            <a:ext uri="{FF2B5EF4-FFF2-40B4-BE49-F238E27FC236}">
              <a16:creationId xmlns:a16="http://schemas.microsoft.com/office/drawing/2014/main" id="{2FF5C949-0604-4CF7-A385-C21357F6BCD1}"/>
            </a:ext>
          </a:extLst>
        </xdr:cNvPr>
        <xdr:cNvSpPr txBox="1"/>
      </xdr:nvSpPr>
      <xdr:spPr>
        <a:xfrm>
          <a:off x="5288280" y="137160"/>
          <a:ext cx="561975" cy="295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様式４</a:t>
          </a:r>
          <a:endParaRPr kumimoji="1" lang="en-US" altLang="ja-JP" sz="1100"/>
        </a:p>
        <a:p>
          <a:endParaRPr kumimoji="1" lang="ja-JP" altLang="en-US" sz="1100"/>
        </a:p>
      </xdr:txBody>
    </xdr:sp>
    <xdr:clientData/>
  </xdr:twoCellAnchor>
  <xdr:twoCellAnchor>
    <xdr:from>
      <xdr:col>11</xdr:col>
      <xdr:colOff>228600</xdr:colOff>
      <xdr:row>4</xdr:row>
      <xdr:rowOff>152400</xdr:rowOff>
    </xdr:from>
    <xdr:to>
      <xdr:col>16</xdr:col>
      <xdr:colOff>439419</xdr:colOff>
      <xdr:row>11</xdr:row>
      <xdr:rowOff>219710</xdr:rowOff>
    </xdr:to>
    <xdr:sp macro="" textlink="">
      <xdr:nvSpPr>
        <xdr:cNvPr id="3" name="テキスト ボックス 2">
          <a:extLst>
            <a:ext uri="{FF2B5EF4-FFF2-40B4-BE49-F238E27FC236}">
              <a16:creationId xmlns:a16="http://schemas.microsoft.com/office/drawing/2014/main" id="{8297D90F-8B77-44E8-A7E3-A2496AD12863}"/>
            </a:ext>
          </a:extLst>
        </xdr:cNvPr>
        <xdr:cNvSpPr txBox="1"/>
      </xdr:nvSpPr>
      <xdr:spPr>
        <a:xfrm>
          <a:off x="6819900" y="1133475"/>
          <a:ext cx="3306444" cy="10960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・連携校がある場合は、シートを複製し、大学ごとに作成</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シート名の頭に</a:t>
          </a:r>
          <a:r>
            <a:rPr kumimoji="1" lang="en-US" altLang="ja-JP" sz="1400">
              <a:solidFill>
                <a:srgbClr val="FF0000"/>
              </a:solidFill>
            </a:rPr>
            <a:t>【</a:t>
          </a:r>
          <a:r>
            <a:rPr kumimoji="1" lang="ja-JP" altLang="en-US" sz="1400">
              <a:solidFill>
                <a:srgbClr val="FF0000"/>
              </a:solidFill>
            </a:rPr>
            <a:t>○○大学</a:t>
          </a:r>
          <a:r>
            <a:rPr kumimoji="1" lang="en-US" altLang="ja-JP" sz="1400">
              <a:solidFill>
                <a:srgbClr val="FF0000"/>
              </a:solidFill>
            </a:rPr>
            <a:t>】</a:t>
          </a:r>
          <a:r>
            <a:rPr kumimoji="1" lang="ja-JP" altLang="en-US" sz="1400">
              <a:solidFill>
                <a:srgbClr val="FF0000"/>
              </a:solidFill>
            </a:rPr>
            <a:t>と追記</a:t>
          </a:r>
          <a:endParaRPr kumimoji="1" lang="en-US" altLang="ja-JP" sz="1400">
            <a:solidFill>
              <a:srgbClr val="FF0000"/>
            </a:solidFill>
          </a:endParaRPr>
        </a:p>
        <a:p>
          <a:r>
            <a:rPr kumimoji="1" lang="ja-JP" altLang="en-US" sz="1400">
              <a:solidFill>
                <a:srgbClr val="FF0000"/>
              </a:solidFill>
            </a:rPr>
            <a:t>・不要な行は非表示に</a:t>
          </a:r>
          <a:endParaRPr kumimoji="1" lang="en-US" altLang="ja-JP" sz="14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95249</xdr:colOff>
      <xdr:row>16</xdr:row>
      <xdr:rowOff>148590</xdr:rowOff>
    </xdr:from>
    <xdr:to>
      <xdr:col>20</xdr:col>
      <xdr:colOff>333375</xdr:colOff>
      <xdr:row>29</xdr:row>
      <xdr:rowOff>17145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944224" y="3044190"/>
          <a:ext cx="5810251" cy="2106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・連携校がある場合は、シートを複製し、大学ごとに作成</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シート名の頭に</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○○大学</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と追記</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・不要な行は非表示に</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・「主たる学部」とは「設置する学部のうち本プログラムの取組対象である研究科の基礎となる学部」と同義で、本事業において新たな学位を設定する際の基礎となる学部を指します。（</a:t>
          </a:r>
          <a:r>
            <a:rPr kumimoji="1" lang="en-US" altLang="ja-JP" sz="1400">
              <a:solidFill>
                <a:srgbClr val="FF0000"/>
              </a:solidFill>
              <a:latin typeface="Meiryo UI" panose="020B0604030504040204" pitchFamily="50" charset="-128"/>
              <a:ea typeface="Meiryo UI" panose="020B0604030504040204" pitchFamily="50" charset="-128"/>
            </a:rPr>
            <a:t>Q</a:t>
          </a:r>
          <a:r>
            <a:rPr kumimoji="1" lang="ja-JP" altLang="en-US" sz="1400">
              <a:solidFill>
                <a:srgbClr val="FF0000"/>
              </a:solidFill>
              <a:latin typeface="Meiryo UI" panose="020B0604030504040204" pitchFamily="50" charset="-128"/>
              <a:ea typeface="Meiryo UI" panose="020B0604030504040204" pitchFamily="50" charset="-128"/>
            </a:rPr>
            <a:t>２－６参照）</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400048</xdr:colOff>
      <xdr:row>2</xdr:row>
      <xdr:rowOff>121920</xdr:rowOff>
    </xdr:from>
    <xdr:to>
      <xdr:col>15</xdr:col>
      <xdr:colOff>541020</xdr:colOff>
      <xdr:row>10</xdr:row>
      <xdr:rowOff>60959</xdr:rowOff>
    </xdr:to>
    <xdr:sp macro="" textlink="">
      <xdr:nvSpPr>
        <xdr:cNvPr id="2" name="テキスト ボックス 1">
          <a:extLst>
            <a:ext uri="{FF2B5EF4-FFF2-40B4-BE49-F238E27FC236}">
              <a16:creationId xmlns:a16="http://schemas.microsoft.com/office/drawing/2014/main" id="{EB714CCE-9316-4AE6-A3F2-F449E39AEA31}"/>
            </a:ext>
          </a:extLst>
        </xdr:cNvPr>
        <xdr:cNvSpPr txBox="1"/>
      </xdr:nvSpPr>
      <xdr:spPr>
        <a:xfrm>
          <a:off x="8812528" y="548640"/>
          <a:ext cx="5513072" cy="137159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・連携校がある場合は、シートを複製し、大学ごとに作成</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シート名の頭に</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○○大学</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と追記</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・不要な行は非表示に</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u="sng">
              <a:solidFill>
                <a:srgbClr val="FF0000"/>
              </a:solidFill>
              <a:latin typeface="Meiryo UI" panose="020B0604030504040204" pitchFamily="50" charset="-128"/>
              <a:ea typeface="Meiryo UI" panose="020B0604030504040204" pitchFamily="50" charset="-128"/>
            </a:rPr>
            <a:t>・研究科については本事業での取組に関係のある研究科の情報のみ記載</a:t>
          </a:r>
          <a:endParaRPr kumimoji="1" lang="en-US" altLang="ja-JP" sz="1400" u="sng">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176"/>
  <sheetViews>
    <sheetView showGridLines="0" tabSelected="1" view="pageBreakPreview" zoomScaleNormal="100" zoomScaleSheetLayoutView="100" workbookViewId="0">
      <selection activeCell="B70" sqref="B70:K73"/>
    </sheetView>
  </sheetViews>
  <sheetFormatPr defaultRowHeight="13.2"/>
  <cols>
    <col min="1" max="1" width="2.109375" style="84" customWidth="1"/>
    <col min="2" max="2" width="5.21875" style="84" customWidth="1"/>
    <col min="3" max="3" width="5.33203125" style="84" customWidth="1"/>
    <col min="4" max="11" width="10.6640625" style="84" customWidth="1"/>
    <col min="12" max="256" width="8.88671875" style="84"/>
    <col min="257" max="257" width="2.109375" style="84" customWidth="1"/>
    <col min="258" max="258" width="5.21875" style="84" customWidth="1"/>
    <col min="259" max="259" width="5.33203125" style="84" customWidth="1"/>
    <col min="260" max="267" width="10.6640625" style="84" customWidth="1"/>
    <col min="268" max="512" width="8.88671875" style="84"/>
    <col min="513" max="513" width="2.109375" style="84" customWidth="1"/>
    <col min="514" max="514" width="5.21875" style="84" customWidth="1"/>
    <col min="515" max="515" width="5.33203125" style="84" customWidth="1"/>
    <col min="516" max="523" width="10.6640625" style="84" customWidth="1"/>
    <col min="524" max="768" width="8.88671875" style="84"/>
    <col min="769" max="769" width="2.109375" style="84" customWidth="1"/>
    <col min="770" max="770" width="5.21875" style="84" customWidth="1"/>
    <col min="771" max="771" width="5.33203125" style="84" customWidth="1"/>
    <col min="772" max="779" width="10.6640625" style="84" customWidth="1"/>
    <col min="780" max="1024" width="8.88671875" style="84"/>
    <col min="1025" max="1025" width="2.109375" style="84" customWidth="1"/>
    <col min="1026" max="1026" width="5.21875" style="84" customWidth="1"/>
    <col min="1027" max="1027" width="5.33203125" style="84" customWidth="1"/>
    <col min="1028" max="1035" width="10.6640625" style="84" customWidth="1"/>
    <col min="1036" max="1280" width="8.88671875" style="84"/>
    <col min="1281" max="1281" width="2.109375" style="84" customWidth="1"/>
    <col min="1282" max="1282" width="5.21875" style="84" customWidth="1"/>
    <col min="1283" max="1283" width="5.33203125" style="84" customWidth="1"/>
    <col min="1284" max="1291" width="10.6640625" style="84" customWidth="1"/>
    <col min="1292" max="1536" width="8.88671875" style="84"/>
    <col min="1537" max="1537" width="2.109375" style="84" customWidth="1"/>
    <col min="1538" max="1538" width="5.21875" style="84" customWidth="1"/>
    <col min="1539" max="1539" width="5.33203125" style="84" customWidth="1"/>
    <col min="1540" max="1547" width="10.6640625" style="84" customWidth="1"/>
    <col min="1548" max="1792" width="8.88671875" style="84"/>
    <col min="1793" max="1793" width="2.109375" style="84" customWidth="1"/>
    <col min="1794" max="1794" width="5.21875" style="84" customWidth="1"/>
    <col min="1795" max="1795" width="5.33203125" style="84" customWidth="1"/>
    <col min="1796" max="1803" width="10.6640625" style="84" customWidth="1"/>
    <col min="1804" max="2048" width="8.88671875" style="84"/>
    <col min="2049" max="2049" width="2.109375" style="84" customWidth="1"/>
    <col min="2050" max="2050" width="5.21875" style="84" customWidth="1"/>
    <col min="2051" max="2051" width="5.33203125" style="84" customWidth="1"/>
    <col min="2052" max="2059" width="10.6640625" style="84" customWidth="1"/>
    <col min="2060" max="2304" width="8.88671875" style="84"/>
    <col min="2305" max="2305" width="2.109375" style="84" customWidth="1"/>
    <col min="2306" max="2306" width="5.21875" style="84" customWidth="1"/>
    <col min="2307" max="2307" width="5.33203125" style="84" customWidth="1"/>
    <col min="2308" max="2315" width="10.6640625" style="84" customWidth="1"/>
    <col min="2316" max="2560" width="8.88671875" style="84"/>
    <col min="2561" max="2561" width="2.109375" style="84" customWidth="1"/>
    <col min="2562" max="2562" width="5.21875" style="84" customWidth="1"/>
    <col min="2563" max="2563" width="5.33203125" style="84" customWidth="1"/>
    <col min="2564" max="2571" width="10.6640625" style="84" customWidth="1"/>
    <col min="2572" max="2816" width="8.88671875" style="84"/>
    <col min="2817" max="2817" width="2.109375" style="84" customWidth="1"/>
    <col min="2818" max="2818" width="5.21875" style="84" customWidth="1"/>
    <col min="2819" max="2819" width="5.33203125" style="84" customWidth="1"/>
    <col min="2820" max="2827" width="10.6640625" style="84" customWidth="1"/>
    <col min="2828" max="3072" width="8.88671875" style="84"/>
    <col min="3073" max="3073" width="2.109375" style="84" customWidth="1"/>
    <col min="3074" max="3074" width="5.21875" style="84" customWidth="1"/>
    <col min="3075" max="3075" width="5.33203125" style="84" customWidth="1"/>
    <col min="3076" max="3083" width="10.6640625" style="84" customWidth="1"/>
    <col min="3084" max="3328" width="8.88671875" style="84"/>
    <col min="3329" max="3329" width="2.109375" style="84" customWidth="1"/>
    <col min="3330" max="3330" width="5.21875" style="84" customWidth="1"/>
    <col min="3331" max="3331" width="5.33203125" style="84" customWidth="1"/>
    <col min="3332" max="3339" width="10.6640625" style="84" customWidth="1"/>
    <col min="3340" max="3584" width="8.88671875" style="84"/>
    <col min="3585" max="3585" width="2.109375" style="84" customWidth="1"/>
    <col min="3586" max="3586" width="5.21875" style="84" customWidth="1"/>
    <col min="3587" max="3587" width="5.33203125" style="84" customWidth="1"/>
    <col min="3588" max="3595" width="10.6640625" style="84" customWidth="1"/>
    <col min="3596" max="3840" width="8.88671875" style="84"/>
    <col min="3841" max="3841" width="2.109375" style="84" customWidth="1"/>
    <col min="3842" max="3842" width="5.21875" style="84" customWidth="1"/>
    <col min="3843" max="3843" width="5.33203125" style="84" customWidth="1"/>
    <col min="3844" max="3851" width="10.6640625" style="84" customWidth="1"/>
    <col min="3852" max="4096" width="8.88671875" style="84"/>
    <col min="4097" max="4097" width="2.109375" style="84" customWidth="1"/>
    <col min="4098" max="4098" width="5.21875" style="84" customWidth="1"/>
    <col min="4099" max="4099" width="5.33203125" style="84" customWidth="1"/>
    <col min="4100" max="4107" width="10.6640625" style="84" customWidth="1"/>
    <col min="4108" max="4352" width="8.88671875" style="84"/>
    <col min="4353" max="4353" width="2.109375" style="84" customWidth="1"/>
    <col min="4354" max="4354" width="5.21875" style="84" customWidth="1"/>
    <col min="4355" max="4355" width="5.33203125" style="84" customWidth="1"/>
    <col min="4356" max="4363" width="10.6640625" style="84" customWidth="1"/>
    <col min="4364" max="4608" width="8.88671875" style="84"/>
    <col min="4609" max="4609" width="2.109375" style="84" customWidth="1"/>
    <col min="4610" max="4610" width="5.21875" style="84" customWidth="1"/>
    <col min="4611" max="4611" width="5.33203125" style="84" customWidth="1"/>
    <col min="4612" max="4619" width="10.6640625" style="84" customWidth="1"/>
    <col min="4620" max="4864" width="8.88671875" style="84"/>
    <col min="4865" max="4865" width="2.109375" style="84" customWidth="1"/>
    <col min="4866" max="4866" width="5.21875" style="84" customWidth="1"/>
    <col min="4867" max="4867" width="5.33203125" style="84" customWidth="1"/>
    <col min="4868" max="4875" width="10.6640625" style="84" customWidth="1"/>
    <col min="4876" max="5120" width="8.88671875" style="84"/>
    <col min="5121" max="5121" width="2.109375" style="84" customWidth="1"/>
    <col min="5122" max="5122" width="5.21875" style="84" customWidth="1"/>
    <col min="5123" max="5123" width="5.33203125" style="84" customWidth="1"/>
    <col min="5124" max="5131" width="10.6640625" style="84" customWidth="1"/>
    <col min="5132" max="5376" width="8.88671875" style="84"/>
    <col min="5377" max="5377" width="2.109375" style="84" customWidth="1"/>
    <col min="5378" max="5378" width="5.21875" style="84" customWidth="1"/>
    <col min="5379" max="5379" width="5.33203125" style="84" customWidth="1"/>
    <col min="5380" max="5387" width="10.6640625" style="84" customWidth="1"/>
    <col min="5388" max="5632" width="8.88671875" style="84"/>
    <col min="5633" max="5633" width="2.109375" style="84" customWidth="1"/>
    <col min="5634" max="5634" width="5.21875" style="84" customWidth="1"/>
    <col min="5635" max="5635" width="5.33203125" style="84" customWidth="1"/>
    <col min="5636" max="5643" width="10.6640625" style="84" customWidth="1"/>
    <col min="5644" max="5888" width="8.88671875" style="84"/>
    <col min="5889" max="5889" width="2.109375" style="84" customWidth="1"/>
    <col min="5890" max="5890" width="5.21875" style="84" customWidth="1"/>
    <col min="5891" max="5891" width="5.33203125" style="84" customWidth="1"/>
    <col min="5892" max="5899" width="10.6640625" style="84" customWidth="1"/>
    <col min="5900" max="6144" width="8.88671875" style="84"/>
    <col min="6145" max="6145" width="2.109375" style="84" customWidth="1"/>
    <col min="6146" max="6146" width="5.21875" style="84" customWidth="1"/>
    <col min="6147" max="6147" width="5.33203125" style="84" customWidth="1"/>
    <col min="6148" max="6155" width="10.6640625" style="84" customWidth="1"/>
    <col min="6156" max="6400" width="8.88671875" style="84"/>
    <col min="6401" max="6401" width="2.109375" style="84" customWidth="1"/>
    <col min="6402" max="6402" width="5.21875" style="84" customWidth="1"/>
    <col min="6403" max="6403" width="5.33203125" style="84" customWidth="1"/>
    <col min="6404" max="6411" width="10.6640625" style="84" customWidth="1"/>
    <col min="6412" max="6656" width="8.88671875" style="84"/>
    <col min="6657" max="6657" width="2.109375" style="84" customWidth="1"/>
    <col min="6658" max="6658" width="5.21875" style="84" customWidth="1"/>
    <col min="6659" max="6659" width="5.33203125" style="84" customWidth="1"/>
    <col min="6660" max="6667" width="10.6640625" style="84" customWidth="1"/>
    <col min="6668" max="6912" width="8.88671875" style="84"/>
    <col min="6913" max="6913" width="2.109375" style="84" customWidth="1"/>
    <col min="6914" max="6914" width="5.21875" style="84" customWidth="1"/>
    <col min="6915" max="6915" width="5.33203125" style="84" customWidth="1"/>
    <col min="6916" max="6923" width="10.6640625" style="84" customWidth="1"/>
    <col min="6924" max="7168" width="8.88671875" style="84"/>
    <col min="7169" max="7169" width="2.109375" style="84" customWidth="1"/>
    <col min="7170" max="7170" width="5.21875" style="84" customWidth="1"/>
    <col min="7171" max="7171" width="5.33203125" style="84" customWidth="1"/>
    <col min="7172" max="7179" width="10.6640625" style="84" customWidth="1"/>
    <col min="7180" max="7424" width="8.88671875" style="84"/>
    <col min="7425" max="7425" width="2.109375" style="84" customWidth="1"/>
    <col min="7426" max="7426" width="5.21875" style="84" customWidth="1"/>
    <col min="7427" max="7427" width="5.33203125" style="84" customWidth="1"/>
    <col min="7428" max="7435" width="10.6640625" style="84" customWidth="1"/>
    <col min="7436" max="7680" width="8.88671875" style="84"/>
    <col min="7681" max="7681" width="2.109375" style="84" customWidth="1"/>
    <col min="7682" max="7682" width="5.21875" style="84" customWidth="1"/>
    <col min="7683" max="7683" width="5.33203125" style="84" customWidth="1"/>
    <col min="7684" max="7691" width="10.6640625" style="84" customWidth="1"/>
    <col min="7692" max="7936" width="8.88671875" style="84"/>
    <col min="7937" max="7937" width="2.109375" style="84" customWidth="1"/>
    <col min="7938" max="7938" width="5.21875" style="84" customWidth="1"/>
    <col min="7939" max="7939" width="5.33203125" style="84" customWidth="1"/>
    <col min="7940" max="7947" width="10.6640625" style="84" customWidth="1"/>
    <col min="7948" max="8192" width="8.88671875" style="84"/>
    <col min="8193" max="8193" width="2.109375" style="84" customWidth="1"/>
    <col min="8194" max="8194" width="5.21875" style="84" customWidth="1"/>
    <col min="8195" max="8195" width="5.33203125" style="84" customWidth="1"/>
    <col min="8196" max="8203" width="10.6640625" style="84" customWidth="1"/>
    <col min="8204" max="8448" width="8.88671875" style="84"/>
    <col min="8449" max="8449" width="2.109375" style="84" customWidth="1"/>
    <col min="8450" max="8450" width="5.21875" style="84" customWidth="1"/>
    <col min="8451" max="8451" width="5.33203125" style="84" customWidth="1"/>
    <col min="8452" max="8459" width="10.6640625" style="84" customWidth="1"/>
    <col min="8460" max="8704" width="8.88671875" style="84"/>
    <col min="8705" max="8705" width="2.109375" style="84" customWidth="1"/>
    <col min="8706" max="8706" width="5.21875" style="84" customWidth="1"/>
    <col min="8707" max="8707" width="5.33203125" style="84" customWidth="1"/>
    <col min="8708" max="8715" width="10.6640625" style="84" customWidth="1"/>
    <col min="8716" max="8960" width="8.88671875" style="84"/>
    <col min="8961" max="8961" width="2.109375" style="84" customWidth="1"/>
    <col min="8962" max="8962" width="5.21875" style="84" customWidth="1"/>
    <col min="8963" max="8963" width="5.33203125" style="84" customWidth="1"/>
    <col min="8964" max="8971" width="10.6640625" style="84" customWidth="1"/>
    <col min="8972" max="9216" width="8.88671875" style="84"/>
    <col min="9217" max="9217" width="2.109375" style="84" customWidth="1"/>
    <col min="9218" max="9218" width="5.21875" style="84" customWidth="1"/>
    <col min="9219" max="9219" width="5.33203125" style="84" customWidth="1"/>
    <col min="9220" max="9227" width="10.6640625" style="84" customWidth="1"/>
    <col min="9228" max="9472" width="8.88671875" style="84"/>
    <col min="9473" max="9473" width="2.109375" style="84" customWidth="1"/>
    <col min="9474" max="9474" width="5.21875" style="84" customWidth="1"/>
    <col min="9475" max="9475" width="5.33203125" style="84" customWidth="1"/>
    <col min="9476" max="9483" width="10.6640625" style="84" customWidth="1"/>
    <col min="9484" max="9728" width="8.88671875" style="84"/>
    <col min="9729" max="9729" width="2.109375" style="84" customWidth="1"/>
    <col min="9730" max="9730" width="5.21875" style="84" customWidth="1"/>
    <col min="9731" max="9731" width="5.33203125" style="84" customWidth="1"/>
    <col min="9732" max="9739" width="10.6640625" style="84" customWidth="1"/>
    <col min="9740" max="9984" width="8.88671875" style="84"/>
    <col min="9985" max="9985" width="2.109375" style="84" customWidth="1"/>
    <col min="9986" max="9986" width="5.21875" style="84" customWidth="1"/>
    <col min="9987" max="9987" width="5.33203125" style="84" customWidth="1"/>
    <col min="9988" max="9995" width="10.6640625" style="84" customWidth="1"/>
    <col min="9996" max="10240" width="8.88671875" style="84"/>
    <col min="10241" max="10241" width="2.109375" style="84" customWidth="1"/>
    <col min="10242" max="10242" width="5.21875" style="84" customWidth="1"/>
    <col min="10243" max="10243" width="5.33203125" style="84" customWidth="1"/>
    <col min="10244" max="10251" width="10.6640625" style="84" customWidth="1"/>
    <col min="10252" max="10496" width="8.88671875" style="84"/>
    <col min="10497" max="10497" width="2.109375" style="84" customWidth="1"/>
    <col min="10498" max="10498" width="5.21875" style="84" customWidth="1"/>
    <col min="10499" max="10499" width="5.33203125" style="84" customWidth="1"/>
    <col min="10500" max="10507" width="10.6640625" style="84" customWidth="1"/>
    <col min="10508" max="10752" width="8.88671875" style="84"/>
    <col min="10753" max="10753" width="2.109375" style="84" customWidth="1"/>
    <col min="10754" max="10754" width="5.21875" style="84" customWidth="1"/>
    <col min="10755" max="10755" width="5.33203125" style="84" customWidth="1"/>
    <col min="10756" max="10763" width="10.6640625" style="84" customWidth="1"/>
    <col min="10764" max="11008" width="8.88671875" style="84"/>
    <col min="11009" max="11009" width="2.109375" style="84" customWidth="1"/>
    <col min="11010" max="11010" width="5.21875" style="84" customWidth="1"/>
    <col min="11011" max="11011" width="5.33203125" style="84" customWidth="1"/>
    <col min="11012" max="11019" width="10.6640625" style="84" customWidth="1"/>
    <col min="11020" max="11264" width="8.88671875" style="84"/>
    <col min="11265" max="11265" width="2.109375" style="84" customWidth="1"/>
    <col min="11266" max="11266" width="5.21875" style="84" customWidth="1"/>
    <col min="11267" max="11267" width="5.33203125" style="84" customWidth="1"/>
    <col min="11268" max="11275" width="10.6640625" style="84" customWidth="1"/>
    <col min="11276" max="11520" width="8.88671875" style="84"/>
    <col min="11521" max="11521" width="2.109375" style="84" customWidth="1"/>
    <col min="11522" max="11522" width="5.21875" style="84" customWidth="1"/>
    <col min="11523" max="11523" width="5.33203125" style="84" customWidth="1"/>
    <col min="11524" max="11531" width="10.6640625" style="84" customWidth="1"/>
    <col min="11532" max="11776" width="8.88671875" style="84"/>
    <col min="11777" max="11777" width="2.109375" style="84" customWidth="1"/>
    <col min="11778" max="11778" width="5.21875" style="84" customWidth="1"/>
    <col min="11779" max="11779" width="5.33203125" style="84" customWidth="1"/>
    <col min="11780" max="11787" width="10.6640625" style="84" customWidth="1"/>
    <col min="11788" max="12032" width="8.88671875" style="84"/>
    <col min="12033" max="12033" width="2.109375" style="84" customWidth="1"/>
    <col min="12034" max="12034" width="5.21875" style="84" customWidth="1"/>
    <col min="12035" max="12035" width="5.33203125" style="84" customWidth="1"/>
    <col min="12036" max="12043" width="10.6640625" style="84" customWidth="1"/>
    <col min="12044" max="12288" width="8.88671875" style="84"/>
    <col min="12289" max="12289" width="2.109375" style="84" customWidth="1"/>
    <col min="12290" max="12290" width="5.21875" style="84" customWidth="1"/>
    <col min="12291" max="12291" width="5.33203125" style="84" customWidth="1"/>
    <col min="12292" max="12299" width="10.6640625" style="84" customWidth="1"/>
    <col min="12300" max="12544" width="8.88671875" style="84"/>
    <col min="12545" max="12545" width="2.109375" style="84" customWidth="1"/>
    <col min="12546" max="12546" width="5.21875" style="84" customWidth="1"/>
    <col min="12547" max="12547" width="5.33203125" style="84" customWidth="1"/>
    <col min="12548" max="12555" width="10.6640625" style="84" customWidth="1"/>
    <col min="12556" max="12800" width="8.88671875" style="84"/>
    <col min="12801" max="12801" width="2.109375" style="84" customWidth="1"/>
    <col min="12802" max="12802" width="5.21875" style="84" customWidth="1"/>
    <col min="12803" max="12803" width="5.33203125" style="84" customWidth="1"/>
    <col min="12804" max="12811" width="10.6640625" style="84" customWidth="1"/>
    <col min="12812" max="13056" width="8.88671875" style="84"/>
    <col min="13057" max="13057" width="2.109375" style="84" customWidth="1"/>
    <col min="13058" max="13058" width="5.21875" style="84" customWidth="1"/>
    <col min="13059" max="13059" width="5.33203125" style="84" customWidth="1"/>
    <col min="13060" max="13067" width="10.6640625" style="84" customWidth="1"/>
    <col min="13068" max="13312" width="8.88671875" style="84"/>
    <col min="13313" max="13313" width="2.109375" style="84" customWidth="1"/>
    <col min="13314" max="13314" width="5.21875" style="84" customWidth="1"/>
    <col min="13315" max="13315" width="5.33203125" style="84" customWidth="1"/>
    <col min="13316" max="13323" width="10.6640625" style="84" customWidth="1"/>
    <col min="13324" max="13568" width="8.88671875" style="84"/>
    <col min="13569" max="13569" width="2.109375" style="84" customWidth="1"/>
    <col min="13570" max="13570" width="5.21875" style="84" customWidth="1"/>
    <col min="13571" max="13571" width="5.33203125" style="84" customWidth="1"/>
    <col min="13572" max="13579" width="10.6640625" style="84" customWidth="1"/>
    <col min="13580" max="13824" width="8.88671875" style="84"/>
    <col min="13825" max="13825" width="2.109375" style="84" customWidth="1"/>
    <col min="13826" max="13826" width="5.21875" style="84" customWidth="1"/>
    <col min="13827" max="13827" width="5.33203125" style="84" customWidth="1"/>
    <col min="13828" max="13835" width="10.6640625" style="84" customWidth="1"/>
    <col min="13836" max="14080" width="8.88671875" style="84"/>
    <col min="14081" max="14081" width="2.109375" style="84" customWidth="1"/>
    <col min="14082" max="14082" width="5.21875" style="84" customWidth="1"/>
    <col min="14083" max="14083" width="5.33203125" style="84" customWidth="1"/>
    <col min="14084" max="14091" width="10.6640625" style="84" customWidth="1"/>
    <col min="14092" max="14336" width="8.88671875" style="84"/>
    <col min="14337" max="14337" width="2.109375" style="84" customWidth="1"/>
    <col min="14338" max="14338" width="5.21875" style="84" customWidth="1"/>
    <col min="14339" max="14339" width="5.33203125" style="84" customWidth="1"/>
    <col min="14340" max="14347" width="10.6640625" style="84" customWidth="1"/>
    <col min="14348" max="14592" width="8.88671875" style="84"/>
    <col min="14593" max="14593" width="2.109375" style="84" customWidth="1"/>
    <col min="14594" max="14594" width="5.21875" style="84" customWidth="1"/>
    <col min="14595" max="14595" width="5.33203125" style="84" customWidth="1"/>
    <col min="14596" max="14603" width="10.6640625" style="84" customWidth="1"/>
    <col min="14604" max="14848" width="8.88671875" style="84"/>
    <col min="14849" max="14849" width="2.109375" style="84" customWidth="1"/>
    <col min="14850" max="14850" width="5.21875" style="84" customWidth="1"/>
    <col min="14851" max="14851" width="5.33203125" style="84" customWidth="1"/>
    <col min="14852" max="14859" width="10.6640625" style="84" customWidth="1"/>
    <col min="14860" max="15104" width="8.88671875" style="84"/>
    <col min="15105" max="15105" width="2.109375" style="84" customWidth="1"/>
    <col min="15106" max="15106" width="5.21875" style="84" customWidth="1"/>
    <col min="15107" max="15107" width="5.33203125" style="84" customWidth="1"/>
    <col min="15108" max="15115" width="10.6640625" style="84" customWidth="1"/>
    <col min="15116" max="15360" width="8.88671875" style="84"/>
    <col min="15361" max="15361" width="2.109375" style="84" customWidth="1"/>
    <col min="15362" max="15362" width="5.21875" style="84" customWidth="1"/>
    <col min="15363" max="15363" width="5.33203125" style="84" customWidth="1"/>
    <col min="15364" max="15371" width="10.6640625" style="84" customWidth="1"/>
    <col min="15372" max="15616" width="8.88671875" style="84"/>
    <col min="15617" max="15617" width="2.109375" style="84" customWidth="1"/>
    <col min="15618" max="15618" width="5.21875" style="84" customWidth="1"/>
    <col min="15619" max="15619" width="5.33203125" style="84" customWidth="1"/>
    <col min="15620" max="15627" width="10.6640625" style="84" customWidth="1"/>
    <col min="15628" max="15872" width="8.88671875" style="84"/>
    <col min="15873" max="15873" width="2.109375" style="84" customWidth="1"/>
    <col min="15874" max="15874" width="5.21875" style="84" customWidth="1"/>
    <col min="15875" max="15875" width="5.33203125" style="84" customWidth="1"/>
    <col min="15876" max="15883" width="10.6640625" style="84" customWidth="1"/>
    <col min="15884" max="16128" width="8.88671875" style="84"/>
    <col min="16129" max="16129" width="2.109375" style="84" customWidth="1"/>
    <col min="16130" max="16130" width="5.21875" style="84" customWidth="1"/>
    <col min="16131" max="16131" width="5.33203125" style="84" customWidth="1"/>
    <col min="16132" max="16139" width="10.6640625" style="84" customWidth="1"/>
    <col min="16140" max="16384" width="8.88671875" style="84"/>
  </cols>
  <sheetData>
    <row r="2" spans="1:11" s="68" customFormat="1" ht="76.2" customHeight="1">
      <c r="A2" s="271" t="s">
        <v>191</v>
      </c>
      <c r="B2" s="272"/>
      <c r="C2" s="272"/>
      <c r="D2" s="272"/>
      <c r="E2" s="272"/>
      <c r="F2" s="272"/>
      <c r="G2" s="272"/>
      <c r="H2" s="272"/>
      <c r="I2" s="272"/>
      <c r="J2" s="272"/>
      <c r="K2" s="272"/>
    </row>
    <row r="3" spans="1:11" s="69" customFormat="1" ht="14.4">
      <c r="K3" s="70" t="s">
        <v>134</v>
      </c>
    </row>
    <row r="4" spans="1:11" s="69" customFormat="1"/>
    <row r="5" spans="1:11" s="69" customFormat="1" ht="40.200000000000003" customHeight="1">
      <c r="B5" s="207" t="s">
        <v>85</v>
      </c>
      <c r="C5" s="205"/>
      <c r="D5" s="206"/>
      <c r="E5" s="219" t="s">
        <v>126</v>
      </c>
      <c r="F5" s="220"/>
      <c r="G5" s="220"/>
      <c r="H5" s="220"/>
      <c r="I5" s="220"/>
      <c r="J5" s="220"/>
      <c r="K5" s="221"/>
    </row>
    <row r="6" spans="1:11" s="69" customFormat="1" ht="40.200000000000003" customHeight="1">
      <c r="B6" s="207" t="s">
        <v>2</v>
      </c>
      <c r="C6" s="208"/>
      <c r="D6" s="209"/>
      <c r="E6" s="219" t="s">
        <v>82</v>
      </c>
      <c r="F6" s="220"/>
      <c r="G6" s="220"/>
      <c r="H6" s="220"/>
      <c r="I6" s="220"/>
      <c r="J6" s="220"/>
      <c r="K6" s="221"/>
    </row>
    <row r="7" spans="1:11" s="69" customFormat="1" ht="30" customHeight="1"/>
    <row r="8" spans="1:11" s="69" customFormat="1" ht="22.5" customHeight="1">
      <c r="B8" s="273" t="s">
        <v>177</v>
      </c>
      <c r="C8" s="273"/>
      <c r="D8" s="71" t="s">
        <v>87</v>
      </c>
      <c r="E8" s="219" t="s">
        <v>179</v>
      </c>
      <c r="F8" s="220"/>
      <c r="G8" s="220"/>
      <c r="H8" s="220"/>
      <c r="I8" s="220"/>
      <c r="J8" s="220"/>
      <c r="K8" s="221"/>
    </row>
    <row r="9" spans="1:11" s="69" customFormat="1" ht="22.5" customHeight="1">
      <c r="B9" s="273" t="s">
        <v>178</v>
      </c>
      <c r="C9" s="273"/>
      <c r="D9" s="71" t="s">
        <v>87</v>
      </c>
      <c r="E9" s="219" t="s">
        <v>180</v>
      </c>
      <c r="F9" s="220"/>
      <c r="G9" s="220"/>
      <c r="H9" s="220"/>
      <c r="I9" s="220"/>
      <c r="J9" s="220"/>
      <c r="K9" s="221"/>
    </row>
    <row r="10" spans="1:11" s="69" customFormat="1" ht="22.5" customHeight="1">
      <c r="B10" s="275" t="s">
        <v>86</v>
      </c>
      <c r="C10" s="276"/>
      <c r="D10" s="71" t="s">
        <v>87</v>
      </c>
      <c r="E10" s="219" t="s">
        <v>176</v>
      </c>
      <c r="F10" s="220"/>
      <c r="G10" s="220"/>
      <c r="H10" s="220"/>
      <c r="I10" s="220"/>
      <c r="J10" s="220"/>
      <c r="K10" s="221"/>
    </row>
    <row r="11" spans="1:11" s="69" customFormat="1" ht="22.5" customHeight="1">
      <c r="B11" s="277"/>
      <c r="C11" s="278"/>
      <c r="D11" s="71" t="s">
        <v>88</v>
      </c>
      <c r="E11" s="281"/>
      <c r="F11" s="282"/>
      <c r="G11" s="282"/>
      <c r="H11" s="282"/>
      <c r="I11" s="282"/>
      <c r="J11" s="282"/>
      <c r="K11" s="283"/>
    </row>
    <row r="12" spans="1:11" s="69" customFormat="1" ht="22.5" customHeight="1">
      <c r="B12" s="279"/>
      <c r="C12" s="280"/>
      <c r="D12" s="71" t="s">
        <v>89</v>
      </c>
      <c r="E12" s="281"/>
      <c r="F12" s="282"/>
      <c r="G12" s="282"/>
      <c r="H12" s="282"/>
      <c r="I12" s="282"/>
      <c r="J12" s="282"/>
      <c r="K12" s="283"/>
    </row>
    <row r="13" spans="1:11" s="69" customFormat="1" ht="22.5" customHeight="1">
      <c r="B13" s="275" t="s">
        <v>90</v>
      </c>
      <c r="C13" s="276"/>
      <c r="D13" s="71" t="s">
        <v>87</v>
      </c>
      <c r="E13" s="281"/>
      <c r="F13" s="282"/>
      <c r="G13" s="282"/>
      <c r="H13" s="282"/>
      <c r="I13" s="282"/>
      <c r="J13" s="282"/>
      <c r="K13" s="283"/>
    </row>
    <row r="14" spans="1:11" s="69" customFormat="1" ht="22.5" customHeight="1">
      <c r="B14" s="277"/>
      <c r="C14" s="278"/>
      <c r="D14" s="71" t="s">
        <v>88</v>
      </c>
      <c r="E14" s="281"/>
      <c r="F14" s="282"/>
      <c r="G14" s="282"/>
      <c r="H14" s="282"/>
      <c r="I14" s="282"/>
      <c r="J14" s="282"/>
      <c r="K14" s="283"/>
    </row>
    <row r="15" spans="1:11" s="69" customFormat="1" ht="22.5" customHeight="1">
      <c r="B15" s="279"/>
      <c r="C15" s="280"/>
      <c r="D15" s="71" t="s">
        <v>89</v>
      </c>
      <c r="E15" s="281"/>
      <c r="F15" s="282"/>
      <c r="G15" s="282"/>
      <c r="H15" s="282"/>
      <c r="I15" s="282"/>
      <c r="J15" s="282"/>
      <c r="K15" s="283"/>
    </row>
    <row r="16" spans="1:11" s="69" customFormat="1" ht="30" customHeight="1"/>
    <row r="17" spans="1:12" s="69" customFormat="1" ht="40.200000000000003" customHeight="1">
      <c r="B17" s="207" t="s">
        <v>204</v>
      </c>
      <c r="C17" s="208"/>
      <c r="D17" s="209"/>
      <c r="E17" s="210"/>
      <c r="F17" s="211"/>
      <c r="G17" s="211"/>
      <c r="H17" s="211"/>
      <c r="I17" s="211"/>
      <c r="J17" s="211"/>
      <c r="K17" s="212"/>
    </row>
    <row r="18" spans="1:12" s="69" customFormat="1"/>
    <row r="19" spans="1:12" s="69" customFormat="1"/>
    <row r="20" spans="1:12" s="69" customFormat="1" ht="21" customHeight="1">
      <c r="B20" s="257" t="s">
        <v>91</v>
      </c>
      <c r="C20" s="257"/>
      <c r="D20" s="257"/>
      <c r="E20" s="257"/>
      <c r="F20" s="257"/>
      <c r="G20" s="257"/>
      <c r="H20" s="257"/>
      <c r="I20" s="257"/>
      <c r="J20" s="257"/>
      <c r="K20" s="257"/>
    </row>
    <row r="21" spans="1:12" s="69" customFormat="1"/>
    <row r="22" spans="1:12" s="69" customFormat="1" ht="30.6" customHeight="1">
      <c r="A22" s="274" t="s">
        <v>237</v>
      </c>
      <c r="B22" s="274"/>
      <c r="C22" s="274"/>
      <c r="D22" s="274"/>
      <c r="E22" s="274"/>
      <c r="F22" s="274"/>
      <c r="G22" s="274"/>
      <c r="H22" s="274"/>
      <c r="I22" s="274"/>
      <c r="J22" s="274"/>
      <c r="K22" s="274"/>
    </row>
    <row r="23" spans="1:12" s="69" customFormat="1">
      <c r="A23" s="223" t="s">
        <v>224</v>
      </c>
      <c r="B23" s="223"/>
      <c r="C23" s="223"/>
      <c r="D23" s="223"/>
      <c r="E23" s="223"/>
      <c r="F23" s="223"/>
      <c r="G23" s="223"/>
      <c r="H23" s="223"/>
      <c r="I23" s="223"/>
      <c r="J23" s="223"/>
      <c r="K23" s="223"/>
    </row>
    <row r="24" spans="1:12" s="69" customFormat="1"/>
    <row r="25" spans="1:12" s="72" customFormat="1">
      <c r="A25" s="72" t="s">
        <v>92</v>
      </c>
    </row>
    <row r="26" spans="1:12" s="69" customFormat="1" ht="3.75" customHeight="1"/>
    <row r="27" spans="1:12" s="69" customFormat="1" ht="32.4" customHeight="1">
      <c r="B27" s="262" t="s">
        <v>255</v>
      </c>
      <c r="C27" s="263"/>
      <c r="D27" s="263"/>
      <c r="E27" s="263"/>
      <c r="F27" s="263"/>
      <c r="G27" s="263"/>
      <c r="H27" s="263"/>
      <c r="I27" s="263"/>
      <c r="J27" s="263"/>
      <c r="K27" s="264"/>
    </row>
    <row r="28" spans="1:12" s="69" customFormat="1" ht="150" customHeight="1">
      <c r="B28" s="259"/>
      <c r="C28" s="260"/>
      <c r="D28" s="260"/>
      <c r="E28" s="260"/>
      <c r="F28" s="260"/>
      <c r="G28" s="260"/>
      <c r="H28" s="260"/>
      <c r="I28" s="260"/>
      <c r="J28" s="260"/>
      <c r="K28" s="261"/>
      <c r="L28" s="69">
        <f>LEN(B28)</f>
        <v>0</v>
      </c>
    </row>
    <row r="29" spans="1:12" s="69" customFormat="1" ht="12" customHeight="1"/>
    <row r="30" spans="1:12" s="69" customFormat="1" ht="12" customHeight="1"/>
    <row r="31" spans="1:12" s="72" customFormat="1">
      <c r="A31" s="72" t="s">
        <v>202</v>
      </c>
    </row>
    <row r="32" spans="1:12" s="69" customFormat="1" ht="3.75" customHeight="1"/>
    <row r="33" spans="1:11" s="69" customFormat="1" ht="14.4" customHeight="1">
      <c r="B33" s="69" t="s">
        <v>251</v>
      </c>
    </row>
    <row r="34" spans="1:11" s="69" customFormat="1" ht="30.6" customHeight="1">
      <c r="B34" s="262" t="s">
        <v>256</v>
      </c>
      <c r="C34" s="263"/>
      <c r="D34" s="263"/>
      <c r="E34" s="263"/>
      <c r="F34" s="263"/>
      <c r="G34" s="263"/>
      <c r="H34" s="263"/>
      <c r="I34" s="263"/>
      <c r="J34" s="263"/>
      <c r="K34" s="264"/>
    </row>
    <row r="35" spans="1:11" s="69" customFormat="1" ht="100.2" customHeight="1">
      <c r="B35" s="265"/>
      <c r="C35" s="266"/>
      <c r="D35" s="266"/>
      <c r="E35" s="266"/>
      <c r="F35" s="266"/>
      <c r="G35" s="266"/>
      <c r="H35" s="266"/>
      <c r="I35" s="266"/>
      <c r="J35" s="266"/>
      <c r="K35" s="267"/>
    </row>
    <row r="36" spans="1:11" s="69" customFormat="1" ht="100.2" customHeight="1">
      <c r="B36" s="268"/>
      <c r="C36" s="269"/>
      <c r="D36" s="269"/>
      <c r="E36" s="269"/>
      <c r="F36" s="269"/>
      <c r="G36" s="269"/>
      <c r="H36" s="269"/>
      <c r="I36" s="269"/>
      <c r="J36" s="269"/>
      <c r="K36" s="270"/>
    </row>
    <row r="37" spans="1:11" s="69" customFormat="1"/>
    <row r="38" spans="1:11" s="69" customFormat="1"/>
    <row r="39" spans="1:11" s="72" customFormat="1">
      <c r="A39" s="72" t="s">
        <v>205</v>
      </c>
    </row>
    <row r="40" spans="1:11" s="69" customFormat="1" ht="3.75" customHeight="1"/>
    <row r="41" spans="1:11" s="69" customFormat="1" ht="14.4" customHeight="1">
      <c r="B41" s="69" t="s">
        <v>251</v>
      </c>
    </row>
    <row r="42" spans="1:11" s="69" customFormat="1" ht="33.6" customHeight="1">
      <c r="B42" s="262" t="s">
        <v>93</v>
      </c>
      <c r="C42" s="263"/>
      <c r="D42" s="263"/>
      <c r="E42" s="263"/>
      <c r="F42" s="263"/>
      <c r="G42" s="263"/>
      <c r="H42" s="263"/>
      <c r="I42" s="263"/>
      <c r="J42" s="263"/>
      <c r="K42" s="264"/>
    </row>
    <row r="43" spans="1:11" s="69" customFormat="1" ht="100.2" customHeight="1">
      <c r="B43" s="265"/>
      <c r="C43" s="266"/>
      <c r="D43" s="266"/>
      <c r="E43" s="266"/>
      <c r="F43" s="266"/>
      <c r="G43" s="266"/>
      <c r="H43" s="266"/>
      <c r="I43" s="266"/>
      <c r="J43" s="266"/>
      <c r="K43" s="267"/>
    </row>
    <row r="44" spans="1:11" s="69" customFormat="1" ht="100.2" customHeight="1">
      <c r="B44" s="268"/>
      <c r="C44" s="269"/>
      <c r="D44" s="269"/>
      <c r="E44" s="269"/>
      <c r="F44" s="269"/>
      <c r="G44" s="269"/>
      <c r="H44" s="269"/>
      <c r="I44" s="269"/>
      <c r="J44" s="269"/>
      <c r="K44" s="270"/>
    </row>
    <row r="45" spans="1:11" s="69" customFormat="1"/>
    <row r="46" spans="1:11" s="69" customFormat="1"/>
    <row r="47" spans="1:11" s="69" customFormat="1">
      <c r="A47" s="223" t="s">
        <v>225</v>
      </c>
      <c r="B47" s="223"/>
      <c r="C47" s="223"/>
      <c r="D47" s="223"/>
      <c r="E47" s="223"/>
      <c r="F47" s="223"/>
      <c r="G47" s="223"/>
      <c r="H47" s="223"/>
      <c r="I47" s="223"/>
      <c r="J47" s="223"/>
      <c r="K47" s="223"/>
    </row>
    <row r="48" spans="1:11" s="69" customFormat="1">
      <c r="A48" s="165"/>
      <c r="B48" s="165"/>
      <c r="C48" s="165"/>
      <c r="D48" s="165"/>
      <c r="E48" s="165"/>
      <c r="F48" s="165"/>
      <c r="G48" s="165"/>
      <c r="H48" s="165"/>
      <c r="I48" s="165"/>
      <c r="J48" s="165"/>
      <c r="K48" s="165"/>
    </row>
    <row r="49" spans="1:12" s="69" customFormat="1">
      <c r="A49" s="165"/>
      <c r="B49" s="166" t="s">
        <v>238</v>
      </c>
      <c r="C49" s="165"/>
      <c r="D49" s="165"/>
      <c r="E49" s="165"/>
      <c r="F49" s="165"/>
      <c r="G49" s="165"/>
      <c r="H49" s="165"/>
      <c r="I49" s="165"/>
      <c r="J49" s="165"/>
      <c r="K49" s="165"/>
    </row>
    <row r="50" spans="1:12" s="69" customFormat="1">
      <c r="A50" s="165"/>
      <c r="B50" s="207" t="s">
        <v>193</v>
      </c>
      <c r="C50" s="205"/>
      <c r="D50" s="206"/>
      <c r="E50" s="219" t="s">
        <v>194</v>
      </c>
      <c r="F50" s="220"/>
      <c r="G50" s="220"/>
      <c r="H50" s="220"/>
      <c r="I50" s="220"/>
      <c r="J50" s="220"/>
      <c r="K50" s="221"/>
      <c r="L50" s="180" t="s">
        <v>286</v>
      </c>
    </row>
    <row r="51" spans="1:12" s="69" customFormat="1" ht="13.2" customHeight="1">
      <c r="A51" s="165"/>
      <c r="B51" s="207" t="s">
        <v>285</v>
      </c>
      <c r="C51" s="205"/>
      <c r="D51" s="206"/>
      <c r="E51" s="258" t="s">
        <v>198</v>
      </c>
      <c r="F51" s="258"/>
      <c r="G51" s="258"/>
      <c r="H51" s="258" t="s">
        <v>199</v>
      </c>
      <c r="I51" s="258"/>
      <c r="J51" s="258"/>
      <c r="K51" s="258"/>
      <c r="L51" s="69" t="s">
        <v>223</v>
      </c>
    </row>
    <row r="52" spans="1:12" s="69" customFormat="1">
      <c r="A52" s="165"/>
      <c r="B52" s="207" t="s">
        <v>195</v>
      </c>
      <c r="C52" s="205"/>
      <c r="D52" s="206"/>
      <c r="E52" s="219" t="s">
        <v>252</v>
      </c>
      <c r="F52" s="220"/>
      <c r="G52" s="220"/>
      <c r="H52" s="220"/>
      <c r="I52" s="220"/>
      <c r="J52" s="220"/>
      <c r="K52" s="221"/>
    </row>
    <row r="53" spans="1:12" s="69" customFormat="1">
      <c r="A53" s="165"/>
      <c r="B53" s="207" t="s">
        <v>196</v>
      </c>
      <c r="C53" s="205"/>
      <c r="D53" s="206"/>
      <c r="E53" s="219" t="s">
        <v>200</v>
      </c>
      <c r="F53" s="220"/>
      <c r="G53" s="220"/>
      <c r="H53" s="220"/>
      <c r="I53" s="220"/>
      <c r="J53" s="220"/>
      <c r="K53" s="221"/>
    </row>
    <row r="54" spans="1:12" s="69" customFormat="1">
      <c r="A54" s="165"/>
      <c r="B54" s="165"/>
      <c r="C54" s="165"/>
      <c r="D54" s="165"/>
      <c r="E54" s="165"/>
      <c r="F54" s="165"/>
      <c r="G54" s="165"/>
      <c r="H54" s="165"/>
      <c r="I54" s="165"/>
      <c r="J54" s="165"/>
      <c r="K54" s="165"/>
    </row>
    <row r="55" spans="1:12" s="69" customFormat="1" hidden="1">
      <c r="A55" s="165"/>
      <c r="B55" s="207" t="s">
        <v>193</v>
      </c>
      <c r="C55" s="205"/>
      <c r="D55" s="206"/>
      <c r="E55" s="219" t="s">
        <v>194</v>
      </c>
      <c r="F55" s="220"/>
      <c r="G55" s="220"/>
      <c r="H55" s="220"/>
      <c r="I55" s="220"/>
      <c r="J55" s="220"/>
      <c r="K55" s="221"/>
    </row>
    <row r="56" spans="1:12" s="69" customFormat="1" ht="13.2" hidden="1" customHeight="1">
      <c r="A56" s="165"/>
      <c r="B56" s="207" t="s">
        <v>197</v>
      </c>
      <c r="C56" s="205"/>
      <c r="D56" s="206"/>
      <c r="E56" s="258" t="s">
        <v>198</v>
      </c>
      <c r="F56" s="258"/>
      <c r="G56" s="258"/>
      <c r="H56" s="258" t="s">
        <v>199</v>
      </c>
      <c r="I56" s="258"/>
      <c r="J56" s="258"/>
      <c r="K56" s="258"/>
      <c r="L56" s="69" t="s">
        <v>223</v>
      </c>
    </row>
    <row r="57" spans="1:12" s="69" customFormat="1" ht="13.2" hidden="1" customHeight="1">
      <c r="A57" s="165"/>
      <c r="B57" s="207" t="s">
        <v>195</v>
      </c>
      <c r="C57" s="205"/>
      <c r="D57" s="206"/>
      <c r="E57" s="219" t="s">
        <v>252</v>
      </c>
      <c r="F57" s="220"/>
      <c r="G57" s="220"/>
      <c r="H57" s="220"/>
      <c r="I57" s="220"/>
      <c r="J57" s="220"/>
      <c r="K57" s="221"/>
    </row>
    <row r="58" spans="1:12" s="69" customFormat="1" hidden="1">
      <c r="A58" s="165"/>
      <c r="B58" s="207" t="s">
        <v>196</v>
      </c>
      <c r="C58" s="205"/>
      <c r="D58" s="206"/>
      <c r="E58" s="219" t="s">
        <v>200</v>
      </c>
      <c r="F58" s="220"/>
      <c r="G58" s="220"/>
      <c r="H58" s="220"/>
      <c r="I58" s="220"/>
      <c r="J58" s="220"/>
      <c r="K58" s="221"/>
    </row>
    <row r="59" spans="1:12" s="69" customFormat="1" hidden="1">
      <c r="A59" s="165"/>
      <c r="B59" s="165"/>
      <c r="C59" s="165"/>
      <c r="D59" s="165"/>
      <c r="E59" s="165"/>
      <c r="F59" s="165"/>
      <c r="G59" s="165"/>
      <c r="H59" s="165"/>
      <c r="I59" s="165"/>
      <c r="J59" s="165"/>
      <c r="K59" s="165"/>
    </row>
    <row r="60" spans="1:12" s="69" customFormat="1" ht="25.05" customHeight="1">
      <c r="A60" s="165"/>
      <c r="B60" s="285" t="s">
        <v>239</v>
      </c>
      <c r="C60" s="285"/>
      <c r="D60" s="285"/>
      <c r="E60" s="285"/>
      <c r="F60" s="285"/>
      <c r="G60" s="285"/>
      <c r="H60" s="285"/>
      <c r="I60" s="285"/>
      <c r="J60" s="168"/>
      <c r="K60" s="165"/>
    </row>
    <row r="61" spans="1:12" s="69" customFormat="1" ht="25.05" customHeight="1">
      <c r="A61" s="165"/>
      <c r="B61" s="285" t="s">
        <v>240</v>
      </c>
      <c r="C61" s="285"/>
      <c r="D61" s="285"/>
      <c r="E61" s="285"/>
      <c r="F61" s="285"/>
      <c r="G61" s="285"/>
      <c r="H61" s="285"/>
      <c r="I61" s="285"/>
      <c r="J61" s="168"/>
      <c r="K61" s="165"/>
    </row>
    <row r="62" spans="1:12" s="69" customFormat="1">
      <c r="A62" s="165"/>
      <c r="B62" s="165"/>
      <c r="C62" s="165"/>
      <c r="D62" s="165"/>
      <c r="E62" s="165"/>
      <c r="F62" s="165"/>
      <c r="G62" s="165"/>
      <c r="H62" s="165"/>
      <c r="I62" s="165"/>
      <c r="J62" s="165"/>
      <c r="K62" s="165"/>
    </row>
    <row r="63" spans="1:12" s="72" customFormat="1">
      <c r="B63" s="72" t="s">
        <v>279</v>
      </c>
    </row>
    <row r="64" spans="1:12" s="72" customFormat="1" ht="16.05" customHeight="1">
      <c r="B64" s="72" t="s">
        <v>243</v>
      </c>
    </row>
    <row r="65" spans="2:11" s="69" customFormat="1" ht="49.95" customHeight="1">
      <c r="B65" s="284" t="s">
        <v>280</v>
      </c>
      <c r="C65" s="284"/>
      <c r="D65" s="284"/>
      <c r="E65" s="284"/>
      <c r="F65" s="284"/>
      <c r="G65" s="284"/>
      <c r="H65" s="284"/>
      <c r="I65" s="284"/>
      <c r="J65" s="168"/>
    </row>
    <row r="66" spans="2:11" s="69" customFormat="1" ht="65.400000000000006" customHeight="1">
      <c r="B66" s="284" t="s">
        <v>292</v>
      </c>
      <c r="C66" s="284"/>
      <c r="D66" s="284"/>
      <c r="E66" s="284"/>
      <c r="F66" s="284"/>
      <c r="G66" s="284"/>
      <c r="H66" s="284"/>
      <c r="I66" s="284"/>
      <c r="J66" s="168"/>
    </row>
    <row r="67" spans="2:11" s="69" customFormat="1" ht="3.75" customHeight="1"/>
    <row r="68" spans="2:11" s="69" customFormat="1" ht="3.75" customHeight="1"/>
    <row r="69" spans="2:11" s="69" customFormat="1" ht="14.4" customHeight="1">
      <c r="B69" s="69" t="s">
        <v>249</v>
      </c>
    </row>
    <row r="70" spans="2:11" s="69" customFormat="1" ht="58.95" customHeight="1">
      <c r="B70" s="239" t="s">
        <v>287</v>
      </c>
      <c r="C70" s="240"/>
      <c r="D70" s="240"/>
      <c r="E70" s="240"/>
      <c r="F70" s="240"/>
      <c r="G70" s="240"/>
      <c r="H70" s="240"/>
      <c r="I70" s="240"/>
      <c r="J70" s="240"/>
      <c r="K70" s="241"/>
    </row>
    <row r="71" spans="2:11" s="69" customFormat="1" ht="81" customHeight="1">
      <c r="B71" s="242"/>
      <c r="C71" s="243"/>
      <c r="D71" s="243"/>
      <c r="E71" s="243"/>
      <c r="F71" s="243"/>
      <c r="G71" s="243"/>
      <c r="H71" s="243"/>
      <c r="I71" s="243"/>
      <c r="J71" s="243"/>
      <c r="K71" s="244"/>
    </row>
    <row r="72" spans="2:11" s="69" customFormat="1" ht="67.2" customHeight="1">
      <c r="B72" s="242"/>
      <c r="C72" s="243"/>
      <c r="D72" s="243"/>
      <c r="E72" s="243"/>
      <c r="F72" s="243"/>
      <c r="G72" s="243"/>
      <c r="H72" s="243"/>
      <c r="I72" s="243"/>
      <c r="J72" s="243"/>
      <c r="K72" s="244"/>
    </row>
    <row r="73" spans="2:11" s="69" customFormat="1" ht="16.8" customHeight="1">
      <c r="B73" s="245"/>
      <c r="C73" s="246"/>
      <c r="D73" s="246"/>
      <c r="E73" s="246"/>
      <c r="F73" s="246"/>
      <c r="G73" s="246"/>
      <c r="H73" s="246"/>
      <c r="I73" s="246"/>
      <c r="J73" s="246"/>
      <c r="K73" s="247"/>
    </row>
    <row r="74" spans="2:11" s="69" customFormat="1" ht="49.95" customHeight="1">
      <c r="B74" s="190"/>
      <c r="C74" s="191"/>
      <c r="D74" s="191"/>
      <c r="E74" s="191"/>
      <c r="F74" s="191"/>
      <c r="G74" s="191"/>
      <c r="H74" s="191"/>
      <c r="I74" s="191"/>
      <c r="J74" s="191"/>
      <c r="K74" s="192"/>
    </row>
    <row r="75" spans="2:11" s="69" customFormat="1" ht="49.95" customHeight="1">
      <c r="B75" s="181"/>
      <c r="C75" s="182"/>
      <c r="D75" s="182"/>
      <c r="E75" s="182"/>
      <c r="F75" s="182"/>
      <c r="G75" s="182"/>
      <c r="H75" s="182"/>
      <c r="I75" s="182"/>
      <c r="J75" s="182"/>
      <c r="K75" s="183"/>
    </row>
    <row r="76" spans="2:11" s="69" customFormat="1" ht="49.95" customHeight="1">
      <c r="B76" s="181"/>
      <c r="C76" s="182"/>
      <c r="D76" s="182"/>
      <c r="E76" s="182"/>
      <c r="F76" s="182"/>
      <c r="G76" s="182"/>
      <c r="H76" s="182"/>
      <c r="I76" s="182"/>
      <c r="J76" s="182"/>
      <c r="K76" s="183"/>
    </row>
    <row r="77" spans="2:11" s="69" customFormat="1" ht="49.95" customHeight="1">
      <c r="B77" s="181"/>
      <c r="C77" s="182"/>
      <c r="D77" s="182"/>
      <c r="E77" s="182"/>
      <c r="F77" s="182"/>
      <c r="G77" s="182"/>
      <c r="H77" s="182"/>
      <c r="I77" s="182"/>
      <c r="J77" s="182"/>
      <c r="K77" s="183"/>
    </row>
    <row r="78" spans="2:11" s="69" customFormat="1" ht="49.95" customHeight="1">
      <c r="B78" s="181"/>
      <c r="C78" s="182"/>
      <c r="D78" s="182"/>
      <c r="E78" s="182"/>
      <c r="F78" s="182"/>
      <c r="G78" s="182"/>
      <c r="H78" s="182"/>
      <c r="I78" s="182"/>
      <c r="J78" s="182"/>
      <c r="K78" s="183"/>
    </row>
    <row r="79" spans="2:11" s="69" customFormat="1" ht="49.95" customHeight="1">
      <c r="B79" s="184"/>
      <c r="C79" s="185"/>
      <c r="D79" s="185"/>
      <c r="E79" s="185"/>
      <c r="F79" s="185"/>
      <c r="G79" s="185"/>
      <c r="H79" s="185"/>
      <c r="I79" s="185"/>
      <c r="J79" s="185"/>
      <c r="K79" s="186"/>
    </row>
    <row r="80" spans="2:11" s="69" customFormat="1"/>
    <row r="81" spans="2:11" s="69" customFormat="1"/>
    <row r="82" spans="2:11" s="72" customFormat="1">
      <c r="B82" s="72" t="s">
        <v>201</v>
      </c>
    </row>
    <row r="83" spans="2:11" s="69" customFormat="1" ht="3.75" customHeight="1"/>
    <row r="84" spans="2:11" s="69" customFormat="1" ht="14.4" customHeight="1">
      <c r="B84" s="69" t="s">
        <v>250</v>
      </c>
    </row>
    <row r="85" spans="2:11" s="69" customFormat="1" ht="58.95" customHeight="1">
      <c r="B85" s="248" t="s">
        <v>257</v>
      </c>
      <c r="C85" s="249"/>
      <c r="D85" s="249"/>
      <c r="E85" s="249"/>
      <c r="F85" s="249"/>
      <c r="G85" s="249"/>
      <c r="H85" s="249"/>
      <c r="I85" s="249"/>
      <c r="J85" s="249"/>
      <c r="K85" s="250"/>
    </row>
    <row r="86" spans="2:11" s="69" customFormat="1" ht="63.6" customHeight="1">
      <c r="B86" s="251"/>
      <c r="C86" s="252"/>
      <c r="D86" s="252"/>
      <c r="E86" s="252"/>
      <c r="F86" s="252"/>
      <c r="G86" s="252"/>
      <c r="H86" s="252"/>
      <c r="I86" s="252"/>
      <c r="J86" s="252"/>
      <c r="K86" s="253"/>
    </row>
    <row r="87" spans="2:11" s="69" customFormat="1" ht="49.95" customHeight="1">
      <c r="B87" s="190"/>
      <c r="C87" s="191"/>
      <c r="D87" s="191"/>
      <c r="E87" s="191"/>
      <c r="F87" s="191"/>
      <c r="G87" s="191"/>
      <c r="H87" s="191"/>
      <c r="I87" s="191"/>
      <c r="J87" s="191"/>
      <c r="K87" s="192"/>
    </row>
    <row r="88" spans="2:11" s="69" customFormat="1" ht="49.95" customHeight="1">
      <c r="B88" s="181"/>
      <c r="C88" s="182"/>
      <c r="D88" s="182"/>
      <c r="E88" s="182"/>
      <c r="F88" s="182"/>
      <c r="G88" s="182"/>
      <c r="H88" s="182"/>
      <c r="I88" s="182"/>
      <c r="J88" s="182"/>
      <c r="K88" s="183"/>
    </row>
    <row r="89" spans="2:11" s="69" customFormat="1" ht="49.95" customHeight="1">
      <c r="B89" s="181"/>
      <c r="C89" s="182"/>
      <c r="D89" s="182"/>
      <c r="E89" s="182"/>
      <c r="F89" s="182"/>
      <c r="G89" s="182"/>
      <c r="H89" s="182"/>
      <c r="I89" s="182"/>
      <c r="J89" s="182"/>
      <c r="K89" s="183"/>
    </row>
    <row r="90" spans="2:11" s="69" customFormat="1" ht="49.95" customHeight="1">
      <c r="B90" s="181"/>
      <c r="C90" s="182"/>
      <c r="D90" s="182"/>
      <c r="E90" s="182"/>
      <c r="F90" s="182"/>
      <c r="G90" s="182"/>
      <c r="H90" s="182"/>
      <c r="I90" s="182"/>
      <c r="J90" s="182"/>
      <c r="K90" s="183"/>
    </row>
    <row r="91" spans="2:11" s="69" customFormat="1" ht="49.95" customHeight="1">
      <c r="B91" s="181"/>
      <c r="C91" s="182"/>
      <c r="D91" s="182"/>
      <c r="E91" s="182"/>
      <c r="F91" s="182"/>
      <c r="G91" s="182"/>
      <c r="H91" s="182"/>
      <c r="I91" s="182"/>
      <c r="J91" s="182"/>
      <c r="K91" s="183"/>
    </row>
    <row r="92" spans="2:11" s="69" customFormat="1" ht="49.95" customHeight="1">
      <c r="B92" s="181"/>
      <c r="C92" s="182"/>
      <c r="D92" s="182"/>
      <c r="E92" s="182"/>
      <c r="F92" s="182"/>
      <c r="G92" s="182"/>
      <c r="H92" s="182"/>
      <c r="I92" s="182"/>
      <c r="J92" s="182"/>
      <c r="K92" s="183"/>
    </row>
    <row r="93" spans="2:11" s="69" customFormat="1" ht="49.95" customHeight="1">
      <c r="B93" s="181"/>
      <c r="C93" s="182"/>
      <c r="D93" s="182"/>
      <c r="E93" s="182"/>
      <c r="F93" s="182"/>
      <c r="G93" s="182"/>
      <c r="H93" s="182"/>
      <c r="I93" s="182"/>
      <c r="J93" s="182"/>
      <c r="K93" s="183"/>
    </row>
    <row r="94" spans="2:11" s="69" customFormat="1" ht="49.95" customHeight="1">
      <c r="B94" s="184"/>
      <c r="C94" s="185"/>
      <c r="D94" s="185"/>
      <c r="E94" s="185"/>
      <c r="F94" s="185"/>
      <c r="G94" s="185"/>
      <c r="H94" s="185"/>
      <c r="I94" s="185"/>
      <c r="J94" s="185"/>
      <c r="K94" s="186"/>
    </row>
    <row r="95" spans="2:11" s="69" customFormat="1"/>
    <row r="96" spans="2:11" s="69" customFormat="1"/>
    <row r="97" spans="2:11" s="72" customFormat="1">
      <c r="B97" s="72" t="s">
        <v>203</v>
      </c>
    </row>
    <row r="98" spans="2:11" s="69" customFormat="1" ht="3.75" customHeight="1"/>
    <row r="99" spans="2:11" s="69" customFormat="1" ht="14.4" customHeight="1">
      <c r="B99" s="69" t="s">
        <v>250</v>
      </c>
    </row>
    <row r="100" spans="2:11" s="69" customFormat="1" ht="72.599999999999994" customHeight="1">
      <c r="B100" s="254" t="s">
        <v>241</v>
      </c>
      <c r="C100" s="255"/>
      <c r="D100" s="255"/>
      <c r="E100" s="255"/>
      <c r="F100" s="255"/>
      <c r="G100" s="255"/>
      <c r="H100" s="255"/>
      <c r="I100" s="255"/>
      <c r="J100" s="255"/>
      <c r="K100" s="256"/>
    </row>
    <row r="101" spans="2:11" s="69" customFormat="1" ht="63.6" customHeight="1">
      <c r="B101" s="190"/>
      <c r="C101" s="191"/>
      <c r="D101" s="191"/>
      <c r="E101" s="191"/>
      <c r="F101" s="191"/>
      <c r="G101" s="191"/>
      <c r="H101" s="191"/>
      <c r="I101" s="191"/>
      <c r="J101" s="191"/>
      <c r="K101" s="192"/>
    </row>
    <row r="102" spans="2:11" s="69" customFormat="1" ht="49.95" customHeight="1">
      <c r="B102" s="181"/>
      <c r="C102" s="182"/>
      <c r="D102" s="182"/>
      <c r="E102" s="182"/>
      <c r="F102" s="182"/>
      <c r="G102" s="182"/>
      <c r="H102" s="182"/>
      <c r="I102" s="182"/>
      <c r="J102" s="182"/>
      <c r="K102" s="183"/>
    </row>
    <row r="103" spans="2:11" s="69" customFormat="1" ht="49.95" customHeight="1">
      <c r="B103" s="181"/>
      <c r="C103" s="182"/>
      <c r="D103" s="182"/>
      <c r="E103" s="182"/>
      <c r="F103" s="182"/>
      <c r="G103" s="182"/>
      <c r="H103" s="182"/>
      <c r="I103" s="182"/>
      <c r="J103" s="182"/>
      <c r="K103" s="183"/>
    </row>
    <row r="104" spans="2:11" s="69" customFormat="1" ht="49.95" customHeight="1">
      <c r="B104" s="181"/>
      <c r="C104" s="182"/>
      <c r="D104" s="182"/>
      <c r="E104" s="182"/>
      <c r="F104" s="182"/>
      <c r="G104" s="182"/>
      <c r="H104" s="182"/>
      <c r="I104" s="182"/>
      <c r="J104" s="182"/>
      <c r="K104" s="183"/>
    </row>
    <row r="105" spans="2:11" s="69" customFormat="1" ht="49.95" customHeight="1">
      <c r="B105" s="181"/>
      <c r="C105" s="182"/>
      <c r="D105" s="182"/>
      <c r="E105" s="182"/>
      <c r="F105" s="182"/>
      <c r="G105" s="182"/>
      <c r="H105" s="182"/>
      <c r="I105" s="182"/>
      <c r="J105" s="182"/>
      <c r="K105" s="183"/>
    </row>
    <row r="106" spans="2:11" s="69" customFormat="1" ht="49.95" customHeight="1">
      <c r="B106" s="181"/>
      <c r="C106" s="182"/>
      <c r="D106" s="182"/>
      <c r="E106" s="182"/>
      <c r="F106" s="182"/>
      <c r="G106" s="182"/>
      <c r="H106" s="182"/>
      <c r="I106" s="182"/>
      <c r="J106" s="182"/>
      <c r="K106" s="183"/>
    </row>
    <row r="107" spans="2:11" s="69" customFormat="1" ht="49.95" customHeight="1">
      <c r="B107" s="181"/>
      <c r="C107" s="182"/>
      <c r="D107" s="182"/>
      <c r="E107" s="182"/>
      <c r="F107" s="182"/>
      <c r="G107" s="182"/>
      <c r="H107" s="182"/>
      <c r="I107" s="182"/>
      <c r="J107" s="182"/>
      <c r="K107" s="183"/>
    </row>
    <row r="108" spans="2:11" s="69" customFormat="1" ht="49.95" customHeight="1">
      <c r="B108" s="181"/>
      <c r="C108" s="182"/>
      <c r="D108" s="182"/>
      <c r="E108" s="182"/>
      <c r="F108" s="182"/>
      <c r="G108" s="182"/>
      <c r="H108" s="182"/>
      <c r="I108" s="182"/>
      <c r="J108" s="182"/>
      <c r="K108" s="183"/>
    </row>
    <row r="109" spans="2:11" s="69" customFormat="1" ht="49.95" customHeight="1">
      <c r="B109" s="184"/>
      <c r="C109" s="185"/>
      <c r="D109" s="185"/>
      <c r="E109" s="185"/>
      <c r="F109" s="185"/>
      <c r="G109" s="185"/>
      <c r="H109" s="185"/>
      <c r="I109" s="185"/>
      <c r="J109" s="185"/>
      <c r="K109" s="186"/>
    </row>
    <row r="110" spans="2:11" s="69" customFormat="1"/>
    <row r="111" spans="2:11" s="69" customFormat="1"/>
    <row r="112" spans="2:11" s="72" customFormat="1">
      <c r="B112" s="72" t="s">
        <v>206</v>
      </c>
    </row>
    <row r="113" spans="2:11" s="69" customFormat="1" ht="3.75" customHeight="1"/>
    <row r="114" spans="2:11" s="69" customFormat="1" ht="14.4" customHeight="1">
      <c r="B114" s="69" t="s">
        <v>251</v>
      </c>
    </row>
    <row r="115" spans="2:11" s="69" customFormat="1" ht="55.8" customHeight="1">
      <c r="B115" s="193" t="s">
        <v>207</v>
      </c>
      <c r="C115" s="194"/>
      <c r="D115" s="194"/>
      <c r="E115" s="194"/>
      <c r="F115" s="194"/>
      <c r="G115" s="194"/>
      <c r="H115" s="194"/>
      <c r="I115" s="194"/>
      <c r="J115" s="194"/>
      <c r="K115" s="195"/>
    </row>
    <row r="116" spans="2:11" s="69" customFormat="1" ht="100.2" customHeight="1">
      <c r="B116" s="181"/>
      <c r="C116" s="182"/>
      <c r="D116" s="182"/>
      <c r="E116" s="182"/>
      <c r="F116" s="182"/>
      <c r="G116" s="182"/>
      <c r="H116" s="182"/>
      <c r="I116" s="182"/>
      <c r="J116" s="182"/>
      <c r="K116" s="183"/>
    </row>
    <row r="117" spans="2:11" s="69" customFormat="1" ht="100.2" customHeight="1">
      <c r="B117" s="184"/>
      <c r="C117" s="185"/>
      <c r="D117" s="185"/>
      <c r="E117" s="185"/>
      <c r="F117" s="185"/>
      <c r="G117" s="185"/>
      <c r="H117" s="185"/>
      <c r="I117" s="185"/>
      <c r="J117" s="185"/>
      <c r="K117" s="186"/>
    </row>
    <row r="118" spans="2:11" s="69" customFormat="1"/>
    <row r="119" spans="2:11" s="72" customFormat="1">
      <c r="B119" s="72" t="s">
        <v>208</v>
      </c>
    </row>
    <row r="120" spans="2:11" s="69" customFormat="1" ht="14.4" customHeight="1">
      <c r="B120" s="69" t="s">
        <v>260</v>
      </c>
    </row>
    <row r="121" spans="2:11" s="69" customFormat="1" ht="6.6" customHeight="1"/>
    <row r="122" spans="2:11" s="72" customFormat="1">
      <c r="B122" s="72" t="s">
        <v>209</v>
      </c>
    </row>
    <row r="123" spans="2:11" s="69" customFormat="1" ht="3.75" customHeight="1"/>
    <row r="124" spans="2:11" s="69" customFormat="1" ht="49.8" customHeight="1">
      <c r="B124" s="218" t="s">
        <v>211</v>
      </c>
      <c r="C124" s="218"/>
      <c r="D124" s="218"/>
      <c r="E124" s="218"/>
      <c r="F124" s="218"/>
      <c r="G124" s="218"/>
      <c r="H124" s="218"/>
      <c r="I124" s="218"/>
      <c r="J124" s="218"/>
      <c r="K124" s="218"/>
    </row>
    <row r="125" spans="2:11" s="69" customFormat="1" ht="187.5" customHeight="1">
      <c r="B125" s="187"/>
      <c r="C125" s="188"/>
      <c r="D125" s="188"/>
      <c r="E125" s="188"/>
      <c r="F125" s="188"/>
      <c r="G125" s="188"/>
      <c r="H125" s="188"/>
      <c r="I125" s="188"/>
      <c r="J125" s="188"/>
      <c r="K125" s="189"/>
    </row>
    <row r="126" spans="2:11" s="69" customFormat="1"/>
    <row r="127" spans="2:11" s="72" customFormat="1">
      <c r="B127" s="72" t="s">
        <v>210</v>
      </c>
    </row>
    <row r="128" spans="2:11" s="69" customFormat="1" ht="3.75" customHeight="1"/>
    <row r="129" spans="1:11" s="69" customFormat="1" ht="54.6" customHeight="1">
      <c r="B129" s="193" t="s">
        <v>226</v>
      </c>
      <c r="C129" s="194"/>
      <c r="D129" s="194"/>
      <c r="E129" s="194"/>
      <c r="F129" s="194"/>
      <c r="G129" s="194"/>
      <c r="H129" s="194"/>
      <c r="I129" s="194"/>
      <c r="J129" s="194"/>
      <c r="K129" s="195"/>
    </row>
    <row r="130" spans="1:11" s="69" customFormat="1" ht="187.5" customHeight="1">
      <c r="B130" s="187"/>
      <c r="C130" s="188"/>
      <c r="D130" s="188"/>
      <c r="E130" s="188"/>
      <c r="F130" s="188"/>
      <c r="G130" s="188"/>
      <c r="H130" s="188"/>
      <c r="I130" s="188"/>
      <c r="J130" s="188"/>
      <c r="K130" s="189"/>
    </row>
    <row r="131" spans="1:11" s="69" customFormat="1"/>
    <row r="132" spans="1:11" s="69" customFormat="1">
      <c r="A132" s="223" t="s">
        <v>227</v>
      </c>
      <c r="B132" s="223"/>
      <c r="C132" s="223"/>
      <c r="D132" s="223"/>
      <c r="E132" s="223"/>
      <c r="F132" s="223"/>
      <c r="G132" s="223"/>
      <c r="H132" s="223"/>
      <c r="I132" s="223"/>
      <c r="J132" s="223"/>
      <c r="K132" s="223"/>
    </row>
    <row r="133" spans="1:11" s="69" customFormat="1" ht="14.4" customHeight="1">
      <c r="B133" s="69" t="s">
        <v>259</v>
      </c>
    </row>
    <row r="134" spans="1:11" s="69" customFormat="1"/>
    <row r="135" spans="1:11" s="72" customFormat="1">
      <c r="A135" s="72" t="s">
        <v>212</v>
      </c>
    </row>
    <row r="136" spans="1:11" s="69" customFormat="1" ht="3.75" customHeight="1"/>
    <row r="137" spans="1:11" s="69" customFormat="1" ht="49.2" customHeight="1">
      <c r="B137" s="230" t="s">
        <v>258</v>
      </c>
      <c r="C137" s="231"/>
      <c r="D137" s="231"/>
      <c r="E137" s="231"/>
      <c r="F137" s="231"/>
      <c r="G137" s="231"/>
      <c r="H137" s="231"/>
      <c r="I137" s="231"/>
      <c r="J137" s="231"/>
      <c r="K137" s="232"/>
    </row>
    <row r="138" spans="1:11" s="69" customFormat="1" ht="100.2" customHeight="1">
      <c r="B138" s="227" t="s">
        <v>253</v>
      </c>
      <c r="C138" s="228"/>
      <c r="D138" s="228"/>
      <c r="E138" s="228"/>
      <c r="F138" s="228"/>
      <c r="G138" s="228"/>
      <c r="H138" s="228"/>
      <c r="I138" s="228"/>
      <c r="J138" s="228"/>
      <c r="K138" s="229"/>
    </row>
    <row r="139" spans="1:11" s="69" customFormat="1" ht="100.2" customHeight="1">
      <c r="B139" s="224" t="s">
        <v>254</v>
      </c>
      <c r="C139" s="225"/>
      <c r="D139" s="225"/>
      <c r="E139" s="225"/>
      <c r="F139" s="225"/>
      <c r="G139" s="225"/>
      <c r="H139" s="225"/>
      <c r="I139" s="225"/>
      <c r="J139" s="225"/>
      <c r="K139" s="226"/>
    </row>
    <row r="140" spans="1:11" s="69" customFormat="1" ht="180.6" customHeight="1">
      <c r="B140" s="230" t="s">
        <v>284</v>
      </c>
      <c r="C140" s="231"/>
      <c r="D140" s="231"/>
      <c r="E140" s="231"/>
      <c r="F140" s="231"/>
      <c r="G140" s="231"/>
      <c r="H140" s="231"/>
      <c r="I140" s="231"/>
      <c r="J140" s="231"/>
      <c r="K140" s="232"/>
    </row>
    <row r="141" spans="1:11" s="69" customFormat="1" ht="100.2" customHeight="1">
      <c r="B141" s="236" t="s">
        <v>282</v>
      </c>
      <c r="C141" s="237"/>
      <c r="D141" s="237"/>
      <c r="E141" s="237"/>
      <c r="F141" s="237"/>
      <c r="G141" s="237"/>
      <c r="H141" s="237"/>
      <c r="I141" s="237"/>
      <c r="J141" s="237"/>
      <c r="K141" s="238"/>
    </row>
    <row r="142" spans="1:11" s="69" customFormat="1" ht="141.6" customHeight="1">
      <c r="B142" s="233" t="s">
        <v>281</v>
      </c>
      <c r="C142" s="234"/>
      <c r="D142" s="234"/>
      <c r="E142" s="234"/>
      <c r="F142" s="234"/>
      <c r="G142" s="234"/>
      <c r="H142" s="234"/>
      <c r="I142" s="234"/>
      <c r="J142" s="234"/>
      <c r="K142" s="235"/>
    </row>
    <row r="143" spans="1:11" s="72" customFormat="1"/>
    <row r="144" spans="1:11" s="69" customFormat="1"/>
    <row r="145" spans="1:18" s="69" customFormat="1">
      <c r="A145" s="73" t="s">
        <v>247</v>
      </c>
    </row>
    <row r="146" spans="1:18" s="69" customFormat="1"/>
    <row r="147" spans="1:18" s="72" customFormat="1">
      <c r="A147" s="72" t="s">
        <v>94</v>
      </c>
    </row>
    <row r="148" spans="1:18" s="69" customFormat="1" ht="3.75" customHeight="1"/>
    <row r="149" spans="1:18" s="69" customFormat="1" ht="100.2" customHeight="1">
      <c r="B149" s="201" t="s">
        <v>96</v>
      </c>
      <c r="C149" s="202"/>
      <c r="D149" s="222" t="s">
        <v>95</v>
      </c>
      <c r="E149" s="222"/>
      <c r="F149" s="222"/>
      <c r="G149" s="222"/>
      <c r="H149" s="222"/>
      <c r="I149" s="222"/>
      <c r="J149" s="222"/>
      <c r="K149" s="222"/>
    </row>
    <row r="150" spans="1:18" s="69" customFormat="1" ht="100.2" customHeight="1">
      <c r="B150" s="201" t="s">
        <v>97</v>
      </c>
      <c r="C150" s="202"/>
      <c r="D150" s="203"/>
      <c r="E150" s="203"/>
      <c r="F150" s="203"/>
      <c r="G150" s="203"/>
      <c r="H150" s="203"/>
      <c r="I150" s="203"/>
      <c r="J150" s="203"/>
      <c r="K150" s="203"/>
    </row>
    <row r="151" spans="1:18" s="69" customFormat="1" ht="100.2" customHeight="1">
      <c r="B151" s="201" t="s">
        <v>98</v>
      </c>
      <c r="C151" s="202"/>
      <c r="D151" s="203"/>
      <c r="E151" s="203"/>
      <c r="F151" s="203"/>
      <c r="G151" s="203"/>
      <c r="H151" s="203"/>
      <c r="I151" s="203"/>
      <c r="J151" s="203"/>
      <c r="K151" s="203"/>
      <c r="N151" s="72"/>
      <c r="O151" s="72"/>
      <c r="P151" s="72"/>
      <c r="Q151" s="72"/>
      <c r="R151" s="72"/>
    </row>
    <row r="152" spans="1:18" s="69" customFormat="1" ht="100.2" customHeight="1">
      <c r="B152" s="201" t="s">
        <v>99</v>
      </c>
      <c r="C152" s="202"/>
      <c r="D152" s="203"/>
      <c r="E152" s="203"/>
      <c r="F152" s="203"/>
      <c r="G152" s="203"/>
      <c r="H152" s="203"/>
      <c r="I152" s="203"/>
      <c r="J152" s="203"/>
      <c r="K152" s="203"/>
    </row>
    <row r="153" spans="1:18" s="69" customFormat="1" ht="100.2" customHeight="1">
      <c r="B153" s="201" t="s">
        <v>213</v>
      </c>
      <c r="C153" s="202"/>
      <c r="D153" s="203"/>
      <c r="E153" s="203"/>
      <c r="F153" s="203"/>
      <c r="G153" s="203"/>
      <c r="H153" s="203"/>
      <c r="I153" s="203"/>
      <c r="J153" s="203"/>
      <c r="K153" s="203"/>
    </row>
    <row r="154" spans="1:18" s="69" customFormat="1" ht="100.2" customHeight="1">
      <c r="B154" s="201" t="s">
        <v>214</v>
      </c>
      <c r="C154" s="202"/>
      <c r="D154" s="203"/>
      <c r="E154" s="203"/>
      <c r="F154" s="203"/>
      <c r="G154" s="203"/>
      <c r="H154" s="203"/>
      <c r="I154" s="203"/>
      <c r="J154" s="203"/>
      <c r="K154" s="203"/>
    </row>
    <row r="155" spans="1:18" s="69" customFormat="1"/>
    <row r="156" spans="1:18" s="69" customFormat="1"/>
    <row r="157" spans="1:18" s="72" customFormat="1">
      <c r="A157" s="72" t="s">
        <v>100</v>
      </c>
      <c r="K157" s="74" t="s">
        <v>101</v>
      </c>
    </row>
    <row r="158" spans="1:18" s="69" customFormat="1" ht="3.75" customHeight="1"/>
    <row r="159" spans="1:18" s="69" customFormat="1" ht="18.75" customHeight="1">
      <c r="B159" s="204" t="s">
        <v>102</v>
      </c>
      <c r="C159" s="205"/>
      <c r="D159" s="205"/>
      <c r="E159" s="206"/>
      <c r="F159" s="167" t="s">
        <v>96</v>
      </c>
      <c r="G159" s="167" t="s">
        <v>97</v>
      </c>
      <c r="H159" s="167" t="s">
        <v>98</v>
      </c>
      <c r="I159" s="167" t="s">
        <v>99</v>
      </c>
      <c r="J159" s="167" t="s">
        <v>213</v>
      </c>
      <c r="K159" s="167" t="s">
        <v>214</v>
      </c>
    </row>
    <row r="160" spans="1:18" s="69" customFormat="1" ht="18.75" customHeight="1">
      <c r="B160" s="75" t="s">
        <v>103</v>
      </c>
      <c r="C160" s="76"/>
      <c r="D160" s="76"/>
      <c r="E160" s="77"/>
      <c r="F160" s="78">
        <f t="shared" ref="F160:K160" si="0">F161+F162</f>
        <v>0</v>
      </c>
      <c r="G160" s="78">
        <f t="shared" si="0"/>
        <v>0</v>
      </c>
      <c r="H160" s="78">
        <f t="shared" si="0"/>
        <v>0</v>
      </c>
      <c r="I160" s="78">
        <f t="shared" si="0"/>
        <v>0</v>
      </c>
      <c r="J160" s="78">
        <f t="shared" si="0"/>
        <v>0</v>
      </c>
      <c r="K160" s="78">
        <f t="shared" si="0"/>
        <v>0</v>
      </c>
    </row>
    <row r="161" spans="1:11" s="69" customFormat="1" ht="18.75" customHeight="1">
      <c r="B161" s="79"/>
      <c r="C161" s="214" t="s">
        <v>0</v>
      </c>
      <c r="D161" s="216" t="s">
        <v>104</v>
      </c>
      <c r="E161" s="217"/>
      <c r="F161" s="80"/>
      <c r="G161" s="80"/>
      <c r="H161" s="80"/>
      <c r="I161" s="80"/>
      <c r="J161" s="80"/>
      <c r="K161" s="80"/>
    </row>
    <row r="162" spans="1:11" s="69" customFormat="1" ht="18.75" customHeight="1">
      <c r="B162" s="79"/>
      <c r="C162" s="215"/>
      <c r="D162" s="199" t="s">
        <v>105</v>
      </c>
      <c r="E162" s="200"/>
      <c r="F162" s="80"/>
      <c r="G162" s="80"/>
      <c r="H162" s="80"/>
      <c r="I162" s="80"/>
      <c r="J162" s="80"/>
      <c r="K162" s="80"/>
    </row>
    <row r="163" spans="1:11" s="69" customFormat="1" ht="18.75" customHeight="1">
      <c r="B163" s="81" t="s">
        <v>1</v>
      </c>
      <c r="C163" s="81"/>
      <c r="D163" s="81"/>
      <c r="E163" s="81"/>
      <c r="F163" s="82"/>
      <c r="G163" s="82"/>
      <c r="H163" s="83"/>
      <c r="I163" s="83"/>
      <c r="J163" s="83"/>
      <c r="K163" s="83"/>
    </row>
    <row r="164" spans="1:11" s="69" customFormat="1" ht="36.6" customHeight="1">
      <c r="B164" s="213" t="s">
        <v>215</v>
      </c>
      <c r="C164" s="213"/>
      <c r="D164" s="213"/>
      <c r="E164" s="213"/>
      <c r="F164" s="213"/>
      <c r="G164" s="213"/>
      <c r="H164" s="213"/>
      <c r="I164" s="213"/>
      <c r="J164" s="213"/>
      <c r="K164" s="213"/>
    </row>
    <row r="165" spans="1:11" s="69" customFormat="1"/>
    <row r="166" spans="1:11" s="72" customFormat="1">
      <c r="A166" s="72" t="s">
        <v>169</v>
      </c>
      <c r="K166" s="74"/>
    </row>
    <row r="167" spans="1:11" s="69" customFormat="1" ht="3.75" customHeight="1"/>
    <row r="168" spans="1:11" s="69" customFormat="1"/>
    <row r="169" spans="1:11" s="72" customFormat="1">
      <c r="A169" s="73" t="s">
        <v>248</v>
      </c>
    </row>
    <row r="170" spans="1:11" ht="3.75" customHeight="1"/>
    <row r="171" spans="1:11" ht="22.5" customHeight="1">
      <c r="B171" s="197" t="s">
        <v>107</v>
      </c>
      <c r="C171" s="197"/>
      <c r="D171" s="197"/>
      <c r="E171" s="198"/>
      <c r="F171" s="198"/>
      <c r="G171" s="198"/>
      <c r="H171" s="198"/>
      <c r="I171" s="198"/>
      <c r="J171" s="198"/>
      <c r="K171" s="198"/>
    </row>
    <row r="172" spans="1:11" ht="22.5" customHeight="1">
      <c r="B172" s="197" t="s">
        <v>108</v>
      </c>
      <c r="C172" s="197"/>
      <c r="D172" s="197"/>
      <c r="E172" s="198"/>
      <c r="F172" s="198"/>
      <c r="G172" s="198"/>
      <c r="H172" s="198"/>
      <c r="I172" s="198"/>
      <c r="J172" s="198"/>
      <c r="K172" s="198"/>
    </row>
    <row r="173" spans="1:11" ht="22.5" customHeight="1">
      <c r="B173" s="197" t="s">
        <v>109</v>
      </c>
      <c r="C173" s="197"/>
      <c r="D173" s="197"/>
      <c r="E173" s="198"/>
      <c r="F173" s="198"/>
      <c r="G173" s="198"/>
      <c r="H173" s="198"/>
      <c r="I173" s="198"/>
      <c r="J173" s="198"/>
      <c r="K173" s="198"/>
    </row>
    <row r="174" spans="1:11" ht="22.5" customHeight="1">
      <c r="B174" s="197" t="s">
        <v>110</v>
      </c>
      <c r="C174" s="197"/>
      <c r="D174" s="197"/>
      <c r="E174" s="198"/>
      <c r="F174" s="198"/>
      <c r="G174" s="198"/>
      <c r="H174" s="198"/>
      <c r="I174" s="198"/>
      <c r="J174" s="198"/>
      <c r="K174" s="198"/>
    </row>
    <row r="175" spans="1:11" ht="60" customHeight="1">
      <c r="B175" s="196" t="s">
        <v>111</v>
      </c>
      <c r="C175" s="197"/>
      <c r="D175" s="197"/>
      <c r="E175" s="198"/>
      <c r="F175" s="198"/>
      <c r="G175" s="198"/>
      <c r="H175" s="198"/>
      <c r="I175" s="198"/>
      <c r="J175" s="198"/>
      <c r="K175" s="198"/>
    </row>
    <row r="176" spans="1:11" ht="60" customHeight="1">
      <c r="B176" s="196" t="s">
        <v>112</v>
      </c>
      <c r="C176" s="197"/>
      <c r="D176" s="197"/>
      <c r="E176" s="198"/>
      <c r="F176" s="198"/>
      <c r="G176" s="198"/>
      <c r="H176" s="198"/>
      <c r="I176" s="198"/>
      <c r="J176" s="198"/>
      <c r="K176" s="198"/>
    </row>
  </sheetData>
  <mergeCells count="99">
    <mergeCell ref="B66:I66"/>
    <mergeCell ref="B52:D52"/>
    <mergeCell ref="E52:K52"/>
    <mergeCell ref="B53:D53"/>
    <mergeCell ref="E53:K53"/>
    <mergeCell ref="B65:I65"/>
    <mergeCell ref="B60:I60"/>
    <mergeCell ref="B61:I61"/>
    <mergeCell ref="B58:D58"/>
    <mergeCell ref="E58:K58"/>
    <mergeCell ref="B56:D56"/>
    <mergeCell ref="E56:G56"/>
    <mergeCell ref="H56:K56"/>
    <mergeCell ref="B57:D57"/>
    <mergeCell ref="E57:K57"/>
    <mergeCell ref="B55:D55"/>
    <mergeCell ref="E8:K8"/>
    <mergeCell ref="B27:K27"/>
    <mergeCell ref="E9:K9"/>
    <mergeCell ref="B8:C8"/>
    <mergeCell ref="A22:K22"/>
    <mergeCell ref="B9:C9"/>
    <mergeCell ref="B10:C12"/>
    <mergeCell ref="E10:K10"/>
    <mergeCell ref="E11:K11"/>
    <mergeCell ref="E12:K12"/>
    <mergeCell ref="A23:K23"/>
    <mergeCell ref="B13:C15"/>
    <mergeCell ref="E13:K13"/>
    <mergeCell ref="E14:K14"/>
    <mergeCell ref="E15:K15"/>
    <mergeCell ref="A2:K2"/>
    <mergeCell ref="B5:D5"/>
    <mergeCell ref="E5:K5"/>
    <mergeCell ref="B6:D6"/>
    <mergeCell ref="E6:K6"/>
    <mergeCell ref="A47:K47"/>
    <mergeCell ref="B50:D50"/>
    <mergeCell ref="E50:K50"/>
    <mergeCell ref="B20:K20"/>
    <mergeCell ref="B51:D51"/>
    <mergeCell ref="E51:G51"/>
    <mergeCell ref="H51:K51"/>
    <mergeCell ref="B28:K28"/>
    <mergeCell ref="B34:K34"/>
    <mergeCell ref="B35:K36"/>
    <mergeCell ref="B42:K42"/>
    <mergeCell ref="B43:K44"/>
    <mergeCell ref="E55:K55"/>
    <mergeCell ref="B149:C149"/>
    <mergeCell ref="D149:K149"/>
    <mergeCell ref="A132:K132"/>
    <mergeCell ref="B139:K139"/>
    <mergeCell ref="B138:K138"/>
    <mergeCell ref="B137:K137"/>
    <mergeCell ref="B142:K142"/>
    <mergeCell ref="B140:K140"/>
    <mergeCell ref="B141:K141"/>
    <mergeCell ref="B70:K73"/>
    <mergeCell ref="B74:K79"/>
    <mergeCell ref="B85:K86"/>
    <mergeCell ref="B87:K94"/>
    <mergeCell ref="B100:K100"/>
    <mergeCell ref="B115:K115"/>
    <mergeCell ref="B176:D176"/>
    <mergeCell ref="E176:K176"/>
    <mergeCell ref="B17:D17"/>
    <mergeCell ref="E17:K17"/>
    <mergeCell ref="B172:D172"/>
    <mergeCell ref="E172:K172"/>
    <mergeCell ref="B173:D173"/>
    <mergeCell ref="E173:K173"/>
    <mergeCell ref="B174:D174"/>
    <mergeCell ref="E174:K174"/>
    <mergeCell ref="B171:D171"/>
    <mergeCell ref="E171:K171"/>
    <mergeCell ref="B164:K164"/>
    <mergeCell ref="C161:C162"/>
    <mergeCell ref="D161:E161"/>
    <mergeCell ref="B124:K124"/>
    <mergeCell ref="B175:D175"/>
    <mergeCell ref="E175:K175"/>
    <mergeCell ref="D162:E162"/>
    <mergeCell ref="B150:C150"/>
    <mergeCell ref="D150:K150"/>
    <mergeCell ref="B151:C151"/>
    <mergeCell ref="D151:K151"/>
    <mergeCell ref="B152:C152"/>
    <mergeCell ref="D152:K152"/>
    <mergeCell ref="B153:C153"/>
    <mergeCell ref="D153:K153"/>
    <mergeCell ref="B154:C154"/>
    <mergeCell ref="D154:K154"/>
    <mergeCell ref="B159:E159"/>
    <mergeCell ref="B116:K117"/>
    <mergeCell ref="B125:K125"/>
    <mergeCell ref="B130:K130"/>
    <mergeCell ref="B101:K109"/>
    <mergeCell ref="B129:K129"/>
  </mergeCells>
  <phoneticPr fontId="6"/>
  <dataValidations count="1">
    <dataValidation type="list" allowBlank="1" showInputMessage="1" showErrorMessage="1" sqref="J65:J66 J60:J61" xr:uid="{F1762EFC-95E1-4A27-AA7D-39B646358A01}">
      <formula1>"○"</formula1>
    </dataValidation>
  </dataValidations>
  <printOptions horizontalCentered="1"/>
  <pageMargins left="0.78740157480314965" right="0.78740157480314965" top="0.78740157480314965" bottom="0.78740157480314965" header="0.51181102362204722" footer="0.51181102362204722"/>
  <pageSetup paperSize="9" scale="87" fitToHeight="0" orientation="portrait" cellComments="asDisplayed" r:id="rId1"/>
  <headerFooter alignWithMargins="0">
    <oddFooter xml:space="preserve">&amp;C &amp;P </oddFooter>
  </headerFooter>
  <rowBreaks count="8" manualBreakCount="8">
    <brk id="18" max="9" man="1"/>
    <brk id="45" max="10" man="1"/>
    <brk id="80" max="9" man="1"/>
    <brk id="96" max="10" man="1"/>
    <brk id="118" max="10" man="1"/>
    <brk id="131" max="10" man="1"/>
    <brk id="143" max="9" man="1"/>
    <brk id="15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L358"/>
  <sheetViews>
    <sheetView showZeros="0" view="pageBreakPreview" zoomScale="120" zoomScaleNormal="115" zoomScaleSheetLayoutView="120" zoomScalePageLayoutView="85" workbookViewId="0">
      <selection activeCell="T22" sqref="T22"/>
    </sheetView>
  </sheetViews>
  <sheetFormatPr defaultColWidth="9.88671875" defaultRowHeight="13.2"/>
  <cols>
    <col min="1" max="1" width="18.109375" style="111" customWidth="1"/>
    <col min="2" max="2" width="7.88671875" style="111" customWidth="1"/>
    <col min="3" max="3" width="6.109375" style="111" customWidth="1"/>
    <col min="4" max="4" width="6.77734375" style="111" customWidth="1"/>
    <col min="5" max="5" width="12" style="112" customWidth="1"/>
    <col min="6" max="6" width="10.44140625" style="112" customWidth="1"/>
    <col min="7" max="7" width="10.33203125" style="111" customWidth="1"/>
    <col min="8" max="8" width="20" style="160" customWidth="1"/>
    <col min="9" max="11" width="9.88671875" style="111"/>
    <col min="12" max="12" width="11" style="111" customWidth="1"/>
    <col min="13" max="16384" width="9.88671875" style="111"/>
  </cols>
  <sheetData>
    <row r="1" spans="1:12" ht="17.25" customHeight="1">
      <c r="H1" s="148" t="s">
        <v>163</v>
      </c>
    </row>
    <row r="2" spans="1:12" ht="23.25" customHeight="1">
      <c r="A2" s="311" t="s">
        <v>138</v>
      </c>
      <c r="B2" s="312"/>
      <c r="C2" s="312"/>
      <c r="D2" s="312"/>
      <c r="E2" s="312"/>
      <c r="F2" s="312"/>
      <c r="G2" s="312"/>
      <c r="H2" s="313"/>
    </row>
    <row r="3" spans="1:12" ht="14.25" customHeight="1">
      <c r="A3" s="113"/>
      <c r="B3" s="114"/>
      <c r="C3" s="115"/>
      <c r="D3" s="115"/>
      <c r="E3" s="116"/>
      <c r="F3" s="116"/>
      <c r="G3" s="314" t="s">
        <v>139</v>
      </c>
      <c r="H3" s="315"/>
    </row>
    <row r="4" spans="1:12" ht="34.950000000000003" customHeight="1">
      <c r="A4" s="316" t="s">
        <v>217</v>
      </c>
      <c r="B4" s="317"/>
      <c r="C4" s="317"/>
      <c r="D4" s="317"/>
      <c r="E4" s="317"/>
      <c r="F4" s="317"/>
      <c r="G4" s="317"/>
      <c r="H4" s="318"/>
    </row>
    <row r="5" spans="1:12" ht="23.25" customHeight="1">
      <c r="A5" s="303" t="s">
        <v>216</v>
      </c>
      <c r="B5" s="304"/>
      <c r="C5" s="304"/>
      <c r="D5" s="304"/>
      <c r="E5" s="117" t="s">
        <v>140</v>
      </c>
      <c r="F5" s="118" t="s">
        <v>192</v>
      </c>
      <c r="G5" s="119" t="s">
        <v>141</v>
      </c>
      <c r="H5" s="149" t="s">
        <v>166</v>
      </c>
    </row>
    <row r="6" spans="1:12" ht="12.75" customHeight="1">
      <c r="A6" s="306" t="s">
        <v>142</v>
      </c>
      <c r="B6" s="307"/>
      <c r="C6" s="307"/>
      <c r="D6" s="307"/>
      <c r="E6" s="120">
        <f>SUM(E7+E11)</f>
        <v>0</v>
      </c>
      <c r="F6" s="121">
        <f>SUM(F7+F11)</f>
        <v>0</v>
      </c>
      <c r="G6" s="122">
        <f>SUM(E6:F6)</f>
        <v>0</v>
      </c>
      <c r="H6" s="150"/>
    </row>
    <row r="7" spans="1:12" ht="12.75" customHeight="1">
      <c r="A7" s="289" t="s">
        <v>143</v>
      </c>
      <c r="B7" s="290"/>
      <c r="C7" s="290"/>
      <c r="D7" s="290"/>
      <c r="E7" s="123">
        <f>SUM(E8:E10)</f>
        <v>0</v>
      </c>
      <c r="F7" s="124">
        <f>SUM(F8:F10)</f>
        <v>0</v>
      </c>
      <c r="G7" s="125">
        <f t="shared" ref="G7:G14" si="0">SUM(E7:F7)</f>
        <v>0</v>
      </c>
      <c r="H7" s="151"/>
      <c r="I7" s="126"/>
      <c r="J7" s="127"/>
      <c r="K7" s="127"/>
      <c r="L7" s="127"/>
    </row>
    <row r="8" spans="1:12" ht="12.75" customHeight="1">
      <c r="A8" s="309" t="s">
        <v>164</v>
      </c>
      <c r="B8" s="310"/>
      <c r="C8" s="310"/>
      <c r="D8" s="310"/>
      <c r="E8" s="128"/>
      <c r="F8" s="129"/>
      <c r="G8" s="130">
        <f t="shared" si="0"/>
        <v>0</v>
      </c>
      <c r="H8" s="152" t="s">
        <v>170</v>
      </c>
      <c r="I8" s="126"/>
      <c r="J8" s="127"/>
      <c r="K8" s="127"/>
      <c r="L8" s="127"/>
    </row>
    <row r="9" spans="1:12" ht="12.75" customHeight="1">
      <c r="A9" s="286" t="s">
        <v>144</v>
      </c>
      <c r="B9" s="287"/>
      <c r="C9" s="287"/>
      <c r="D9" s="287"/>
      <c r="E9" s="128"/>
      <c r="F9" s="129"/>
      <c r="G9" s="130">
        <f t="shared" si="0"/>
        <v>0</v>
      </c>
      <c r="H9" s="151"/>
      <c r="I9" s="126"/>
      <c r="J9" s="127"/>
      <c r="K9" s="127"/>
      <c r="L9" s="127"/>
    </row>
    <row r="10" spans="1:12" ht="12.75" customHeight="1">
      <c r="A10" s="286" t="s">
        <v>144</v>
      </c>
      <c r="B10" s="287"/>
      <c r="C10" s="287"/>
      <c r="D10" s="287"/>
      <c r="E10" s="128"/>
      <c r="F10" s="129"/>
      <c r="G10" s="130">
        <f t="shared" si="0"/>
        <v>0</v>
      </c>
      <c r="H10" s="151"/>
      <c r="I10" s="126"/>
      <c r="J10" s="127"/>
      <c r="K10" s="127"/>
      <c r="L10" s="127"/>
    </row>
    <row r="11" spans="1:12" ht="12.75" customHeight="1">
      <c r="A11" s="289" t="s">
        <v>145</v>
      </c>
      <c r="B11" s="290"/>
      <c r="C11" s="290"/>
      <c r="D11" s="290"/>
      <c r="E11" s="123">
        <f>SUM(E12:E14)</f>
        <v>0</v>
      </c>
      <c r="F11" s="124">
        <f>SUM(F12:F14)</f>
        <v>0</v>
      </c>
      <c r="G11" s="125">
        <f t="shared" si="0"/>
        <v>0</v>
      </c>
      <c r="H11" s="151"/>
      <c r="I11" s="126"/>
      <c r="J11" s="127"/>
      <c r="K11" s="127"/>
      <c r="L11" s="127"/>
    </row>
    <row r="12" spans="1:12" ht="12.75" customHeight="1">
      <c r="A12" s="309" t="s">
        <v>167</v>
      </c>
      <c r="B12" s="310"/>
      <c r="C12" s="310"/>
      <c r="D12" s="310"/>
      <c r="E12" s="128"/>
      <c r="F12" s="129"/>
      <c r="G12" s="130">
        <f t="shared" si="0"/>
        <v>0</v>
      </c>
      <c r="H12" s="152" t="s">
        <v>171</v>
      </c>
      <c r="I12" s="126"/>
      <c r="J12" s="127"/>
      <c r="K12" s="127"/>
      <c r="L12" s="127"/>
    </row>
    <row r="13" spans="1:12" ht="12.75" customHeight="1">
      <c r="A13" s="286" t="s">
        <v>144</v>
      </c>
      <c r="B13" s="287"/>
      <c r="C13" s="287"/>
      <c r="D13" s="287"/>
      <c r="E13" s="128"/>
      <c r="F13" s="129"/>
      <c r="G13" s="130">
        <f t="shared" si="0"/>
        <v>0</v>
      </c>
      <c r="H13" s="151"/>
      <c r="I13" s="127"/>
      <c r="J13" s="127"/>
      <c r="K13" s="127"/>
      <c r="L13" s="127"/>
    </row>
    <row r="14" spans="1:12" ht="12.75" customHeight="1">
      <c r="A14" s="286" t="s">
        <v>144</v>
      </c>
      <c r="B14" s="287"/>
      <c r="C14" s="287"/>
      <c r="D14" s="287"/>
      <c r="E14" s="128"/>
      <c r="F14" s="129"/>
      <c r="G14" s="130">
        <f t="shared" si="0"/>
        <v>0</v>
      </c>
      <c r="H14" s="151"/>
      <c r="I14" s="127"/>
      <c r="J14" s="127"/>
      <c r="K14" s="127"/>
      <c r="L14" s="127"/>
    </row>
    <row r="15" spans="1:12" ht="12.75" customHeight="1">
      <c r="A15" s="295" t="s">
        <v>146</v>
      </c>
      <c r="B15" s="296"/>
      <c r="C15" s="296"/>
      <c r="D15" s="296"/>
      <c r="E15" s="131">
        <f>SUM(E16+E20)</f>
        <v>0</v>
      </c>
      <c r="F15" s="132">
        <f>SUM(F16+F20)</f>
        <v>0</v>
      </c>
      <c r="G15" s="133">
        <f>SUM(E15:F15)</f>
        <v>0</v>
      </c>
      <c r="H15" s="153"/>
    </row>
    <row r="16" spans="1:12" ht="12.75" customHeight="1">
      <c r="A16" s="289" t="s">
        <v>147</v>
      </c>
      <c r="B16" s="290"/>
      <c r="C16" s="290"/>
      <c r="D16" s="290"/>
      <c r="E16" s="123">
        <f>SUM(E17:E19)</f>
        <v>0</v>
      </c>
      <c r="F16" s="124">
        <f>SUM(F17:F19)</f>
        <v>0</v>
      </c>
      <c r="G16" s="125">
        <f t="shared" ref="G16:G23" si="1">SUM(E16:F16)</f>
        <v>0</v>
      </c>
      <c r="H16" s="151"/>
    </row>
    <row r="17" spans="1:8" ht="12.75" customHeight="1">
      <c r="A17" s="309" t="s">
        <v>165</v>
      </c>
      <c r="B17" s="310"/>
      <c r="C17" s="310"/>
      <c r="D17" s="310"/>
      <c r="E17" s="128"/>
      <c r="F17" s="129"/>
      <c r="G17" s="130">
        <f t="shared" si="1"/>
        <v>0</v>
      </c>
      <c r="H17" s="152" t="s">
        <v>168</v>
      </c>
    </row>
    <row r="18" spans="1:8" ht="12.75" customHeight="1">
      <c r="A18" s="286" t="s">
        <v>144</v>
      </c>
      <c r="B18" s="287"/>
      <c r="C18" s="287"/>
      <c r="D18" s="287"/>
      <c r="E18" s="128"/>
      <c r="F18" s="129"/>
      <c r="G18" s="130">
        <f t="shared" si="1"/>
        <v>0</v>
      </c>
      <c r="H18" s="151"/>
    </row>
    <row r="19" spans="1:8" ht="12.75" customHeight="1">
      <c r="A19" s="286" t="s">
        <v>144</v>
      </c>
      <c r="B19" s="287"/>
      <c r="C19" s="287"/>
      <c r="D19" s="287"/>
      <c r="E19" s="128"/>
      <c r="F19" s="129"/>
      <c r="G19" s="130">
        <f t="shared" si="1"/>
        <v>0</v>
      </c>
      <c r="H19" s="151"/>
    </row>
    <row r="20" spans="1:8" ht="12.75" customHeight="1">
      <c r="A20" s="289" t="s">
        <v>148</v>
      </c>
      <c r="B20" s="290"/>
      <c r="C20" s="290"/>
      <c r="D20" s="290"/>
      <c r="E20" s="123">
        <f>SUM(E21:E23)</f>
        <v>0</v>
      </c>
      <c r="F20" s="124">
        <f>SUM(F21:F23)</f>
        <v>0</v>
      </c>
      <c r="G20" s="125">
        <f t="shared" si="1"/>
        <v>0</v>
      </c>
      <c r="H20" s="151"/>
    </row>
    <row r="21" spans="1:8" ht="12.75" customHeight="1">
      <c r="A21" s="286" t="s">
        <v>144</v>
      </c>
      <c r="B21" s="287"/>
      <c r="C21" s="287"/>
      <c r="D21" s="287"/>
      <c r="E21" s="128"/>
      <c r="F21" s="129"/>
      <c r="G21" s="130">
        <f t="shared" si="1"/>
        <v>0</v>
      </c>
      <c r="H21" s="151"/>
    </row>
    <row r="22" spans="1:8" ht="12.75" customHeight="1">
      <c r="A22" s="286" t="s">
        <v>144</v>
      </c>
      <c r="B22" s="287"/>
      <c r="C22" s="287"/>
      <c r="D22" s="287"/>
      <c r="E22" s="128"/>
      <c r="F22" s="129"/>
      <c r="G22" s="130">
        <f t="shared" si="1"/>
        <v>0</v>
      </c>
      <c r="H22" s="151"/>
    </row>
    <row r="23" spans="1:8" ht="12.75" customHeight="1">
      <c r="A23" s="286" t="s">
        <v>144</v>
      </c>
      <c r="B23" s="287"/>
      <c r="C23" s="287"/>
      <c r="D23" s="287"/>
      <c r="E23" s="128"/>
      <c r="F23" s="129"/>
      <c r="G23" s="130">
        <f t="shared" si="1"/>
        <v>0</v>
      </c>
      <c r="H23" s="154"/>
    </row>
    <row r="24" spans="1:8" ht="12.75" customHeight="1">
      <c r="A24" s="295" t="s">
        <v>149</v>
      </c>
      <c r="B24" s="296"/>
      <c r="C24" s="296"/>
      <c r="D24" s="296"/>
      <c r="E24" s="131">
        <f>SUM(E25:E28)</f>
        <v>0</v>
      </c>
      <c r="F24" s="132">
        <f>SUM(F25:F28)</f>
        <v>0</v>
      </c>
      <c r="G24" s="133">
        <f>SUM(E24:F24)</f>
        <v>0</v>
      </c>
      <c r="H24" s="151"/>
    </row>
    <row r="25" spans="1:8" ht="12.75" customHeight="1">
      <c r="A25" s="286" t="s">
        <v>144</v>
      </c>
      <c r="B25" s="287"/>
      <c r="C25" s="287"/>
      <c r="D25" s="287"/>
      <c r="E25" s="128"/>
      <c r="F25" s="129"/>
      <c r="G25" s="130">
        <f>SUM(E25:F25)</f>
        <v>0</v>
      </c>
      <c r="H25" s="151"/>
    </row>
    <row r="26" spans="1:8" ht="12.75" customHeight="1">
      <c r="A26" s="286" t="s">
        <v>144</v>
      </c>
      <c r="B26" s="287"/>
      <c r="C26" s="287"/>
      <c r="D26" s="287"/>
      <c r="E26" s="128"/>
      <c r="F26" s="129"/>
      <c r="G26" s="130">
        <f t="shared" ref="G26:G52" si="2">SUM(E26:F26)</f>
        <v>0</v>
      </c>
      <c r="H26" s="151"/>
    </row>
    <row r="27" spans="1:8" ht="12.75" customHeight="1">
      <c r="A27" s="286" t="s">
        <v>144</v>
      </c>
      <c r="B27" s="287"/>
      <c r="C27" s="287"/>
      <c r="D27" s="287"/>
      <c r="E27" s="128"/>
      <c r="F27" s="129"/>
      <c r="G27" s="130">
        <f t="shared" si="2"/>
        <v>0</v>
      </c>
      <c r="H27" s="151"/>
    </row>
    <row r="28" spans="1:8" ht="12.75" customHeight="1">
      <c r="A28" s="286" t="s">
        <v>144</v>
      </c>
      <c r="B28" s="287"/>
      <c r="C28" s="287"/>
      <c r="D28" s="287"/>
      <c r="E28" s="128"/>
      <c r="F28" s="129"/>
      <c r="G28" s="130">
        <f t="shared" si="2"/>
        <v>0</v>
      </c>
      <c r="H28" s="154"/>
    </row>
    <row r="29" spans="1:8" ht="12.75" customHeight="1">
      <c r="A29" s="295" t="s">
        <v>150</v>
      </c>
      <c r="B29" s="296"/>
      <c r="C29" s="296"/>
      <c r="D29" s="296"/>
      <c r="E29" s="131">
        <f>SUM(E30+E34+E38+E42+E46+E50)</f>
        <v>0</v>
      </c>
      <c r="F29" s="132">
        <f>SUM(F30+F34+F38+F42+F46+F50)</f>
        <v>0</v>
      </c>
      <c r="G29" s="133">
        <f t="shared" si="2"/>
        <v>0</v>
      </c>
      <c r="H29" s="153"/>
    </row>
    <row r="30" spans="1:8" ht="12.75" customHeight="1">
      <c r="A30" s="289" t="s">
        <v>151</v>
      </c>
      <c r="B30" s="290"/>
      <c r="C30" s="290"/>
      <c r="D30" s="290"/>
      <c r="E30" s="123">
        <f>SUM(E31:E33)</f>
        <v>0</v>
      </c>
      <c r="F30" s="124">
        <f>SUM(F31:F33)</f>
        <v>0</v>
      </c>
      <c r="G30" s="125">
        <f t="shared" si="2"/>
        <v>0</v>
      </c>
      <c r="H30" s="151"/>
    </row>
    <row r="31" spans="1:8" ht="12.75" customHeight="1">
      <c r="A31" s="286" t="s">
        <v>144</v>
      </c>
      <c r="B31" s="287"/>
      <c r="C31" s="287"/>
      <c r="D31" s="288"/>
      <c r="E31" s="128"/>
      <c r="F31" s="129"/>
      <c r="G31" s="130">
        <f t="shared" si="2"/>
        <v>0</v>
      </c>
      <c r="H31" s="151"/>
    </row>
    <row r="32" spans="1:8" ht="12.75" customHeight="1">
      <c r="A32" s="286" t="s">
        <v>144</v>
      </c>
      <c r="B32" s="287"/>
      <c r="C32" s="287"/>
      <c r="D32" s="287"/>
      <c r="E32" s="128"/>
      <c r="F32" s="129"/>
      <c r="G32" s="130">
        <f t="shared" si="2"/>
        <v>0</v>
      </c>
      <c r="H32" s="151"/>
    </row>
    <row r="33" spans="1:8" ht="12.75" customHeight="1">
      <c r="A33" s="286" t="s">
        <v>144</v>
      </c>
      <c r="B33" s="287"/>
      <c r="C33" s="287"/>
      <c r="D33" s="287"/>
      <c r="E33" s="128"/>
      <c r="F33" s="129"/>
      <c r="G33" s="130">
        <f t="shared" si="2"/>
        <v>0</v>
      </c>
      <c r="H33" s="151"/>
    </row>
    <row r="34" spans="1:8" ht="12.75" customHeight="1">
      <c r="A34" s="289" t="s">
        <v>152</v>
      </c>
      <c r="B34" s="290"/>
      <c r="C34" s="290"/>
      <c r="D34" s="290"/>
      <c r="E34" s="123">
        <f>SUM(E35:E37)</f>
        <v>0</v>
      </c>
      <c r="F34" s="124">
        <f>SUM(F35:F37)</f>
        <v>0</v>
      </c>
      <c r="G34" s="125">
        <f t="shared" si="2"/>
        <v>0</v>
      </c>
      <c r="H34" s="151"/>
    </row>
    <row r="35" spans="1:8" ht="12.75" customHeight="1">
      <c r="A35" s="286" t="s">
        <v>144</v>
      </c>
      <c r="B35" s="287"/>
      <c r="C35" s="287"/>
      <c r="D35" s="287"/>
      <c r="E35" s="128"/>
      <c r="F35" s="129"/>
      <c r="G35" s="130">
        <f t="shared" si="2"/>
        <v>0</v>
      </c>
      <c r="H35" s="151"/>
    </row>
    <row r="36" spans="1:8" ht="12.75" customHeight="1">
      <c r="A36" s="286" t="s">
        <v>144</v>
      </c>
      <c r="B36" s="287"/>
      <c r="C36" s="287"/>
      <c r="D36" s="287"/>
      <c r="E36" s="128"/>
      <c r="F36" s="129"/>
      <c r="G36" s="130">
        <f t="shared" si="2"/>
        <v>0</v>
      </c>
      <c r="H36" s="151"/>
    </row>
    <row r="37" spans="1:8" ht="12.75" customHeight="1">
      <c r="A37" s="286" t="s">
        <v>144</v>
      </c>
      <c r="B37" s="287"/>
      <c r="C37" s="287"/>
      <c r="D37" s="287"/>
      <c r="E37" s="128"/>
      <c r="F37" s="129"/>
      <c r="G37" s="130">
        <f t="shared" si="2"/>
        <v>0</v>
      </c>
      <c r="H37" s="151"/>
    </row>
    <row r="38" spans="1:8" ht="12.75" customHeight="1">
      <c r="A38" s="289" t="s">
        <v>153</v>
      </c>
      <c r="B38" s="290"/>
      <c r="C38" s="290"/>
      <c r="D38" s="290"/>
      <c r="E38" s="123">
        <f>SUM(E39:E41)</f>
        <v>0</v>
      </c>
      <c r="F38" s="124">
        <f>SUM(F39:F41)</f>
        <v>0</v>
      </c>
      <c r="G38" s="125">
        <f t="shared" si="2"/>
        <v>0</v>
      </c>
      <c r="H38" s="151"/>
    </row>
    <row r="39" spans="1:8" ht="12.75" customHeight="1">
      <c r="A39" s="286" t="s">
        <v>144</v>
      </c>
      <c r="B39" s="287"/>
      <c r="C39" s="287"/>
      <c r="D39" s="287"/>
      <c r="E39" s="128"/>
      <c r="F39" s="129"/>
      <c r="G39" s="130">
        <f t="shared" si="2"/>
        <v>0</v>
      </c>
      <c r="H39" s="151"/>
    </row>
    <row r="40" spans="1:8" ht="12.75" customHeight="1">
      <c r="A40" s="286" t="s">
        <v>144</v>
      </c>
      <c r="B40" s="287"/>
      <c r="C40" s="287"/>
      <c r="D40" s="287"/>
      <c r="E40" s="128"/>
      <c r="F40" s="129"/>
      <c r="G40" s="130">
        <f t="shared" si="2"/>
        <v>0</v>
      </c>
      <c r="H40" s="151"/>
    </row>
    <row r="41" spans="1:8" ht="12.75" customHeight="1">
      <c r="A41" s="286" t="s">
        <v>144</v>
      </c>
      <c r="B41" s="287"/>
      <c r="C41" s="287"/>
      <c r="D41" s="287"/>
      <c r="E41" s="128"/>
      <c r="F41" s="129"/>
      <c r="G41" s="130">
        <f t="shared" si="2"/>
        <v>0</v>
      </c>
      <c r="H41" s="151"/>
    </row>
    <row r="42" spans="1:8" ht="12.75" customHeight="1">
      <c r="A42" s="289" t="s">
        <v>154</v>
      </c>
      <c r="B42" s="290"/>
      <c r="C42" s="290"/>
      <c r="D42" s="290"/>
      <c r="E42" s="123">
        <f>SUM(E43:E45)</f>
        <v>0</v>
      </c>
      <c r="F42" s="124">
        <f>SUM(F43:F45)</f>
        <v>0</v>
      </c>
      <c r="G42" s="125">
        <f t="shared" si="2"/>
        <v>0</v>
      </c>
      <c r="H42" s="151"/>
    </row>
    <row r="43" spans="1:8" ht="12.75" customHeight="1">
      <c r="A43" s="286" t="s">
        <v>144</v>
      </c>
      <c r="B43" s="287"/>
      <c r="C43" s="287"/>
      <c r="D43" s="287"/>
      <c r="E43" s="128"/>
      <c r="F43" s="129"/>
      <c r="G43" s="130">
        <f t="shared" si="2"/>
        <v>0</v>
      </c>
      <c r="H43" s="151"/>
    </row>
    <row r="44" spans="1:8" ht="12.75" customHeight="1">
      <c r="A44" s="286" t="s">
        <v>144</v>
      </c>
      <c r="B44" s="287"/>
      <c r="C44" s="287"/>
      <c r="D44" s="287"/>
      <c r="E44" s="128"/>
      <c r="F44" s="129"/>
      <c r="G44" s="130">
        <f t="shared" si="2"/>
        <v>0</v>
      </c>
      <c r="H44" s="151"/>
    </row>
    <row r="45" spans="1:8" ht="12.75" customHeight="1">
      <c r="A45" s="286" t="s">
        <v>144</v>
      </c>
      <c r="B45" s="287"/>
      <c r="C45" s="287"/>
      <c r="D45" s="287"/>
      <c r="E45" s="128"/>
      <c r="F45" s="129"/>
      <c r="G45" s="130">
        <f t="shared" si="2"/>
        <v>0</v>
      </c>
      <c r="H45" s="151"/>
    </row>
    <row r="46" spans="1:8" ht="12.75" customHeight="1">
      <c r="A46" s="289" t="s">
        <v>155</v>
      </c>
      <c r="B46" s="290"/>
      <c r="C46" s="290"/>
      <c r="D46" s="290"/>
      <c r="E46" s="123">
        <f>SUM(E47:E49)</f>
        <v>0</v>
      </c>
      <c r="F46" s="124">
        <f>SUM(F47:F49)</f>
        <v>0</v>
      </c>
      <c r="G46" s="125">
        <f t="shared" si="2"/>
        <v>0</v>
      </c>
      <c r="H46" s="151"/>
    </row>
    <row r="47" spans="1:8" ht="12.75" customHeight="1">
      <c r="A47" s="286" t="s">
        <v>144</v>
      </c>
      <c r="B47" s="287"/>
      <c r="C47" s="287"/>
      <c r="D47" s="287"/>
      <c r="E47" s="128"/>
      <c r="F47" s="129"/>
      <c r="G47" s="130">
        <f t="shared" si="2"/>
        <v>0</v>
      </c>
      <c r="H47" s="151"/>
    </row>
    <row r="48" spans="1:8" ht="12.75" customHeight="1">
      <c r="A48" s="286" t="s">
        <v>144</v>
      </c>
      <c r="B48" s="287"/>
      <c r="C48" s="287"/>
      <c r="D48" s="287"/>
      <c r="E48" s="128"/>
      <c r="F48" s="129"/>
      <c r="G48" s="130">
        <f t="shared" si="2"/>
        <v>0</v>
      </c>
      <c r="H48" s="151"/>
    </row>
    <row r="49" spans="1:12" ht="12.75" customHeight="1">
      <c r="A49" s="286" t="s">
        <v>144</v>
      </c>
      <c r="B49" s="287"/>
      <c r="C49" s="287"/>
      <c r="D49" s="287"/>
      <c r="E49" s="128"/>
      <c r="F49" s="129"/>
      <c r="G49" s="130">
        <f t="shared" si="2"/>
        <v>0</v>
      </c>
      <c r="H49" s="151"/>
    </row>
    <row r="50" spans="1:12" ht="12.75" customHeight="1">
      <c r="A50" s="289" t="s">
        <v>156</v>
      </c>
      <c r="B50" s="290"/>
      <c r="C50" s="290"/>
      <c r="D50" s="290"/>
      <c r="E50" s="123">
        <f>SUM(E51:E53)</f>
        <v>0</v>
      </c>
      <c r="F50" s="124">
        <f>SUM(F51:F53)</f>
        <v>0</v>
      </c>
      <c r="G50" s="125">
        <f t="shared" si="2"/>
        <v>0</v>
      </c>
      <c r="H50" s="151"/>
    </row>
    <row r="51" spans="1:12" ht="12.75" customHeight="1">
      <c r="A51" s="286" t="s">
        <v>144</v>
      </c>
      <c r="B51" s="287"/>
      <c r="C51" s="287"/>
      <c r="D51" s="287"/>
      <c r="E51" s="128"/>
      <c r="F51" s="129"/>
      <c r="G51" s="130">
        <f t="shared" si="2"/>
        <v>0</v>
      </c>
      <c r="H51" s="151"/>
    </row>
    <row r="52" spans="1:12" ht="12.75" customHeight="1">
      <c r="A52" s="286" t="s">
        <v>144</v>
      </c>
      <c r="B52" s="287"/>
      <c r="C52" s="287"/>
      <c r="D52" s="287"/>
      <c r="E52" s="128"/>
      <c r="F52" s="129"/>
      <c r="G52" s="130">
        <f t="shared" si="2"/>
        <v>0</v>
      </c>
      <c r="H52" s="151"/>
    </row>
    <row r="53" spans="1:12" ht="12.75" customHeight="1">
      <c r="A53" s="286" t="s">
        <v>144</v>
      </c>
      <c r="B53" s="287"/>
      <c r="C53" s="287"/>
      <c r="D53" s="287"/>
      <c r="E53" s="128"/>
      <c r="F53" s="129"/>
      <c r="G53" s="130">
        <f>SUM(E53:F53)</f>
        <v>0</v>
      </c>
      <c r="H53" s="151"/>
    </row>
    <row r="54" spans="1:12" ht="12.75" customHeight="1">
      <c r="A54" s="295" t="s">
        <v>181</v>
      </c>
      <c r="B54" s="296"/>
      <c r="C54" s="296"/>
      <c r="D54" s="296"/>
      <c r="E54" s="131">
        <f>SUM(E55)</f>
        <v>0</v>
      </c>
      <c r="F54" s="163">
        <f>SUM(F55:F58)</f>
        <v>0</v>
      </c>
      <c r="G54" s="133">
        <f>SUM(E54:F54)</f>
        <v>0</v>
      </c>
      <c r="H54" s="151"/>
    </row>
    <row r="55" spans="1:12" ht="12.75" customHeight="1" thickBot="1">
      <c r="A55" s="309" t="s">
        <v>182</v>
      </c>
      <c r="B55" s="310"/>
      <c r="C55" s="310"/>
      <c r="D55" s="310"/>
      <c r="E55" s="128"/>
      <c r="F55" s="164"/>
      <c r="G55" s="130">
        <f>SUM(E55:F55)</f>
        <v>0</v>
      </c>
      <c r="H55" s="151"/>
    </row>
    <row r="56" spans="1:12" ht="24.75" customHeight="1" thickTop="1">
      <c r="A56" s="292" t="s">
        <v>158</v>
      </c>
      <c r="B56" s="293"/>
      <c r="C56" s="294"/>
      <c r="D56" s="134" t="s">
        <v>106</v>
      </c>
      <c r="E56" s="135">
        <f>SUM(E6,E15,E24,E29,E54)</f>
        <v>0</v>
      </c>
      <c r="F56" s="136">
        <f>SUM(F6,F15,F24,F29)</f>
        <v>0</v>
      </c>
      <c r="G56" s="137">
        <f>SUM(E56:F56)</f>
        <v>0</v>
      </c>
      <c r="H56" s="155"/>
    </row>
    <row r="57" spans="1:12" ht="9" customHeight="1">
      <c r="A57" s="138"/>
      <c r="B57" s="138"/>
      <c r="H57" s="156"/>
    </row>
    <row r="58" spans="1:12" ht="12.75" customHeight="1">
      <c r="A58" s="138"/>
      <c r="B58" s="138"/>
      <c r="H58" s="156"/>
    </row>
    <row r="59" spans="1:12" ht="17.25" customHeight="1">
      <c r="H59" s="148" t="s">
        <v>163</v>
      </c>
    </row>
    <row r="60" spans="1:12" ht="15" customHeight="1">
      <c r="A60" s="139" t="s">
        <v>157</v>
      </c>
      <c r="B60" s="139"/>
      <c r="C60" s="140"/>
      <c r="D60" s="140"/>
      <c r="E60" s="141"/>
      <c r="F60" s="141"/>
      <c r="G60" s="141"/>
      <c r="H60" s="157" t="s">
        <v>139</v>
      </c>
    </row>
    <row r="61" spans="1:12" ht="24.75" customHeight="1">
      <c r="A61" s="303" t="s">
        <v>159</v>
      </c>
      <c r="B61" s="304"/>
      <c r="C61" s="304"/>
      <c r="D61" s="305"/>
      <c r="E61" s="117" t="s">
        <v>140</v>
      </c>
      <c r="F61" s="118" t="s">
        <v>242</v>
      </c>
      <c r="G61" s="119" t="s">
        <v>141</v>
      </c>
      <c r="H61" s="149" t="s">
        <v>166</v>
      </c>
    </row>
    <row r="62" spans="1:12" ht="12.75" customHeight="1">
      <c r="A62" s="306" t="s">
        <v>142</v>
      </c>
      <c r="B62" s="307"/>
      <c r="C62" s="307"/>
      <c r="D62" s="308"/>
      <c r="E62" s="120">
        <f>SUM(E63+E67)</f>
        <v>0</v>
      </c>
      <c r="F62" s="121">
        <f>SUM(F63+F67)</f>
        <v>0</v>
      </c>
      <c r="G62" s="122">
        <f>SUM(E62:F62)</f>
        <v>0</v>
      </c>
      <c r="H62" s="150"/>
      <c r="I62" s="126"/>
      <c r="J62" s="126"/>
      <c r="K62" s="126"/>
      <c r="L62" s="126"/>
    </row>
    <row r="63" spans="1:12" ht="12.75" customHeight="1">
      <c r="A63" s="289" t="s">
        <v>143</v>
      </c>
      <c r="B63" s="290"/>
      <c r="C63" s="290"/>
      <c r="D63" s="291"/>
      <c r="E63" s="123">
        <f>SUM(E64:E66)</f>
        <v>0</v>
      </c>
      <c r="F63" s="124">
        <f>SUM(F64:F66)</f>
        <v>0</v>
      </c>
      <c r="G63" s="125">
        <f t="shared" ref="G63:G70" si="3">SUM(E63:F63)</f>
        <v>0</v>
      </c>
      <c r="H63" s="151"/>
      <c r="I63" s="126"/>
      <c r="J63" s="126"/>
      <c r="K63" s="126"/>
      <c r="L63" s="126"/>
    </row>
    <row r="64" spans="1:12" ht="12.75" customHeight="1">
      <c r="A64" s="286" t="s">
        <v>144</v>
      </c>
      <c r="B64" s="287"/>
      <c r="C64" s="287"/>
      <c r="D64" s="288"/>
      <c r="E64" s="128"/>
      <c r="F64" s="129"/>
      <c r="G64" s="130">
        <f t="shared" si="3"/>
        <v>0</v>
      </c>
      <c r="H64" s="151"/>
      <c r="I64" s="126"/>
      <c r="J64" s="126"/>
      <c r="K64" s="126"/>
      <c r="L64" s="126"/>
    </row>
    <row r="65" spans="1:12" ht="12.75" customHeight="1">
      <c r="A65" s="286" t="s">
        <v>144</v>
      </c>
      <c r="B65" s="287"/>
      <c r="C65" s="287"/>
      <c r="D65" s="288"/>
      <c r="E65" s="128"/>
      <c r="F65" s="129"/>
      <c r="G65" s="130">
        <f t="shared" si="3"/>
        <v>0</v>
      </c>
      <c r="H65" s="151"/>
      <c r="I65" s="126"/>
      <c r="J65" s="126"/>
      <c r="K65" s="126"/>
      <c r="L65" s="126"/>
    </row>
    <row r="66" spans="1:12" ht="12.75" customHeight="1">
      <c r="A66" s="286" t="s">
        <v>144</v>
      </c>
      <c r="B66" s="287"/>
      <c r="C66" s="287"/>
      <c r="D66" s="288"/>
      <c r="E66" s="128"/>
      <c r="F66" s="129"/>
      <c r="G66" s="130">
        <f t="shared" si="3"/>
        <v>0</v>
      </c>
      <c r="H66" s="151"/>
      <c r="I66" s="126"/>
      <c r="J66" s="126"/>
      <c r="K66" s="126"/>
      <c r="L66" s="126"/>
    </row>
    <row r="67" spans="1:12" ht="12.75" customHeight="1">
      <c r="A67" s="289" t="s">
        <v>145</v>
      </c>
      <c r="B67" s="290"/>
      <c r="C67" s="290"/>
      <c r="D67" s="291"/>
      <c r="E67" s="123">
        <f>SUM(E68:E70)</f>
        <v>0</v>
      </c>
      <c r="F67" s="124">
        <f>SUM(F68:F70)</f>
        <v>0</v>
      </c>
      <c r="G67" s="125">
        <f t="shared" si="3"/>
        <v>0</v>
      </c>
      <c r="H67" s="151"/>
      <c r="I67" s="126"/>
      <c r="J67" s="126"/>
      <c r="K67" s="126"/>
      <c r="L67" s="126"/>
    </row>
    <row r="68" spans="1:12" ht="12.75" customHeight="1">
      <c r="A68" s="286" t="s">
        <v>144</v>
      </c>
      <c r="B68" s="287"/>
      <c r="C68" s="287"/>
      <c r="D68" s="288"/>
      <c r="E68" s="128"/>
      <c r="F68" s="129"/>
      <c r="G68" s="130">
        <f t="shared" si="3"/>
        <v>0</v>
      </c>
      <c r="H68" s="151"/>
      <c r="I68" s="126"/>
      <c r="J68" s="126"/>
      <c r="K68" s="126"/>
      <c r="L68" s="126"/>
    </row>
    <row r="69" spans="1:12" ht="12.75" customHeight="1">
      <c r="A69" s="286" t="s">
        <v>144</v>
      </c>
      <c r="B69" s="287"/>
      <c r="C69" s="287"/>
      <c r="D69" s="288"/>
      <c r="E69" s="128"/>
      <c r="F69" s="129"/>
      <c r="G69" s="130">
        <f t="shared" si="3"/>
        <v>0</v>
      </c>
      <c r="H69" s="151"/>
      <c r="I69" s="126"/>
      <c r="J69" s="126"/>
      <c r="K69" s="126"/>
      <c r="L69" s="126"/>
    </row>
    <row r="70" spans="1:12" ht="12.75" customHeight="1">
      <c r="A70" s="299" t="s">
        <v>144</v>
      </c>
      <c r="B70" s="300"/>
      <c r="C70" s="300"/>
      <c r="D70" s="301"/>
      <c r="E70" s="128"/>
      <c r="F70" s="129"/>
      <c r="G70" s="130">
        <f t="shared" si="3"/>
        <v>0</v>
      </c>
      <c r="H70" s="151"/>
      <c r="I70" s="126"/>
      <c r="J70" s="126"/>
      <c r="K70" s="126"/>
      <c r="L70" s="126"/>
    </row>
    <row r="71" spans="1:12" ht="12.75" customHeight="1">
      <c r="A71" s="295" t="s">
        <v>146</v>
      </c>
      <c r="B71" s="296"/>
      <c r="C71" s="296"/>
      <c r="D71" s="302"/>
      <c r="E71" s="131">
        <f>SUM(E72+E76)</f>
        <v>0</v>
      </c>
      <c r="F71" s="132">
        <f>SUM(F72+F76)</f>
        <v>0</v>
      </c>
      <c r="G71" s="133">
        <f>SUM(E71:F71)</f>
        <v>0</v>
      </c>
      <c r="H71" s="153"/>
      <c r="I71" s="126"/>
      <c r="J71" s="126"/>
      <c r="K71" s="126"/>
      <c r="L71" s="126"/>
    </row>
    <row r="72" spans="1:12" ht="12.75" customHeight="1">
      <c r="A72" s="289" t="s">
        <v>147</v>
      </c>
      <c r="B72" s="290"/>
      <c r="C72" s="290"/>
      <c r="D72" s="291"/>
      <c r="E72" s="123">
        <f>SUM(E73:E75)</f>
        <v>0</v>
      </c>
      <c r="F72" s="124">
        <f>SUM(F73:F75)</f>
        <v>0</v>
      </c>
      <c r="G72" s="125">
        <f t="shared" ref="G72:G79" si="4">SUM(E72:F72)</f>
        <v>0</v>
      </c>
      <c r="H72" s="151"/>
    </row>
    <row r="73" spans="1:12" ht="12.75" customHeight="1">
      <c r="A73" s="286" t="s">
        <v>144</v>
      </c>
      <c r="B73" s="287"/>
      <c r="C73" s="287"/>
      <c r="D73" s="288"/>
      <c r="E73" s="128"/>
      <c r="F73" s="129"/>
      <c r="G73" s="130">
        <f t="shared" si="4"/>
        <v>0</v>
      </c>
      <c r="H73" s="151"/>
    </row>
    <row r="74" spans="1:12" ht="12.75" customHeight="1">
      <c r="A74" s="286" t="s">
        <v>144</v>
      </c>
      <c r="B74" s="287"/>
      <c r="C74" s="287"/>
      <c r="D74" s="288"/>
      <c r="E74" s="128"/>
      <c r="F74" s="129"/>
      <c r="G74" s="130">
        <f t="shared" si="4"/>
        <v>0</v>
      </c>
      <c r="H74" s="151"/>
    </row>
    <row r="75" spans="1:12" ht="12.75" customHeight="1">
      <c r="A75" s="286" t="s">
        <v>144</v>
      </c>
      <c r="B75" s="287"/>
      <c r="C75" s="287"/>
      <c r="D75" s="288"/>
      <c r="E75" s="128"/>
      <c r="F75" s="129"/>
      <c r="G75" s="130">
        <f t="shared" si="4"/>
        <v>0</v>
      </c>
      <c r="H75" s="151"/>
    </row>
    <row r="76" spans="1:12" ht="12.75" customHeight="1">
      <c r="A76" s="289" t="s">
        <v>148</v>
      </c>
      <c r="B76" s="290"/>
      <c r="C76" s="290"/>
      <c r="D76" s="291"/>
      <c r="E76" s="123">
        <f>SUM(E77:E79)</f>
        <v>0</v>
      </c>
      <c r="F76" s="124">
        <f>SUM(F77:F79)</f>
        <v>0</v>
      </c>
      <c r="G76" s="125">
        <f t="shared" si="4"/>
        <v>0</v>
      </c>
      <c r="H76" s="151"/>
    </row>
    <row r="77" spans="1:12" ht="12.75" customHeight="1">
      <c r="A77" s="286" t="s">
        <v>144</v>
      </c>
      <c r="B77" s="287"/>
      <c r="C77" s="287"/>
      <c r="D77" s="288"/>
      <c r="E77" s="128"/>
      <c r="F77" s="129"/>
      <c r="G77" s="130">
        <f t="shared" si="4"/>
        <v>0</v>
      </c>
      <c r="H77" s="151"/>
    </row>
    <row r="78" spans="1:12" ht="12.75" customHeight="1">
      <c r="A78" s="286" t="s">
        <v>144</v>
      </c>
      <c r="B78" s="287"/>
      <c r="C78" s="287"/>
      <c r="D78" s="288"/>
      <c r="E78" s="128"/>
      <c r="F78" s="129"/>
      <c r="G78" s="130">
        <f t="shared" si="4"/>
        <v>0</v>
      </c>
      <c r="H78" s="151"/>
    </row>
    <row r="79" spans="1:12" ht="12.75" customHeight="1">
      <c r="A79" s="299" t="s">
        <v>144</v>
      </c>
      <c r="B79" s="300"/>
      <c r="C79" s="300"/>
      <c r="D79" s="301"/>
      <c r="E79" s="128"/>
      <c r="F79" s="129"/>
      <c r="G79" s="130">
        <f t="shared" si="4"/>
        <v>0</v>
      </c>
      <c r="H79" s="154"/>
    </row>
    <row r="80" spans="1:12" ht="12.75" customHeight="1">
      <c r="A80" s="295" t="s">
        <v>149</v>
      </c>
      <c r="B80" s="296"/>
      <c r="C80" s="296"/>
      <c r="D80" s="302"/>
      <c r="E80" s="131">
        <f>SUM(E81:E88)</f>
        <v>0</v>
      </c>
      <c r="F80" s="132">
        <f>SUM(F81:F88)</f>
        <v>0</v>
      </c>
      <c r="G80" s="133">
        <f>SUM(E80:F80)</f>
        <v>0</v>
      </c>
      <c r="H80" s="151"/>
    </row>
    <row r="81" spans="1:8" ht="12.75" customHeight="1">
      <c r="A81" s="286" t="s">
        <v>144</v>
      </c>
      <c r="B81" s="287"/>
      <c r="C81" s="287"/>
      <c r="D81" s="288"/>
      <c r="E81" s="128"/>
      <c r="F81" s="129"/>
      <c r="G81" s="130">
        <f>SUM(E81:F81)</f>
        <v>0</v>
      </c>
      <c r="H81" s="151"/>
    </row>
    <row r="82" spans="1:8" ht="12.75" customHeight="1">
      <c r="A82" s="286" t="s">
        <v>144</v>
      </c>
      <c r="B82" s="287"/>
      <c r="C82" s="287"/>
      <c r="D82" s="288"/>
      <c r="E82" s="128"/>
      <c r="F82" s="129"/>
      <c r="G82" s="130">
        <f t="shared" ref="G82:G112" si="5">SUM(E82:F82)</f>
        <v>0</v>
      </c>
      <c r="H82" s="151"/>
    </row>
    <row r="83" spans="1:8" ht="12.75" customHeight="1">
      <c r="A83" s="286" t="s">
        <v>144</v>
      </c>
      <c r="B83" s="287"/>
      <c r="C83" s="287"/>
      <c r="D83" s="288"/>
      <c r="E83" s="128"/>
      <c r="F83" s="129"/>
      <c r="G83" s="130">
        <f t="shared" si="5"/>
        <v>0</v>
      </c>
      <c r="H83" s="151"/>
    </row>
    <row r="84" spans="1:8" ht="12.75" customHeight="1">
      <c r="A84" s="286" t="s">
        <v>144</v>
      </c>
      <c r="B84" s="287"/>
      <c r="C84" s="287"/>
      <c r="D84" s="288"/>
      <c r="E84" s="128"/>
      <c r="F84" s="129"/>
      <c r="G84" s="130">
        <f t="shared" si="5"/>
        <v>0</v>
      </c>
      <c r="H84" s="151"/>
    </row>
    <row r="85" spans="1:8" ht="12.75" customHeight="1">
      <c r="A85" s="286" t="s">
        <v>144</v>
      </c>
      <c r="B85" s="287"/>
      <c r="C85" s="287"/>
      <c r="D85" s="288"/>
      <c r="E85" s="128"/>
      <c r="F85" s="129"/>
      <c r="G85" s="130">
        <f t="shared" si="5"/>
        <v>0</v>
      </c>
      <c r="H85" s="151"/>
    </row>
    <row r="86" spans="1:8" ht="12.75" customHeight="1">
      <c r="A86" s="286" t="s">
        <v>144</v>
      </c>
      <c r="B86" s="287"/>
      <c r="C86" s="287"/>
      <c r="D86" s="288"/>
      <c r="E86" s="128"/>
      <c r="F86" s="129"/>
      <c r="G86" s="130">
        <f t="shared" si="5"/>
        <v>0</v>
      </c>
      <c r="H86" s="151"/>
    </row>
    <row r="87" spans="1:8" ht="12.75" customHeight="1">
      <c r="A87" s="286" t="s">
        <v>144</v>
      </c>
      <c r="B87" s="287"/>
      <c r="C87" s="287"/>
      <c r="D87" s="288"/>
      <c r="E87" s="128"/>
      <c r="F87" s="129"/>
      <c r="G87" s="130">
        <f t="shared" si="5"/>
        <v>0</v>
      </c>
      <c r="H87" s="151"/>
    </row>
    <row r="88" spans="1:8" ht="12.75" customHeight="1">
      <c r="A88" s="299" t="s">
        <v>144</v>
      </c>
      <c r="B88" s="300"/>
      <c r="C88" s="300"/>
      <c r="D88" s="301"/>
      <c r="E88" s="128"/>
      <c r="F88" s="129"/>
      <c r="G88" s="130">
        <f t="shared" si="5"/>
        <v>0</v>
      </c>
      <c r="H88" s="151"/>
    </row>
    <row r="89" spans="1:8" ht="12.75" customHeight="1">
      <c r="A89" s="295" t="s">
        <v>150</v>
      </c>
      <c r="B89" s="296"/>
      <c r="C89" s="296"/>
      <c r="D89" s="302"/>
      <c r="E89" s="131">
        <f>SUM(E90+E94+E98+E102+E106+E110)</f>
        <v>0</v>
      </c>
      <c r="F89" s="132">
        <f>SUM(F90+F94+F98+F102+F106+F110)</f>
        <v>0</v>
      </c>
      <c r="G89" s="133">
        <f t="shared" si="5"/>
        <v>0</v>
      </c>
      <c r="H89" s="153"/>
    </row>
    <row r="90" spans="1:8" ht="12.75" customHeight="1">
      <c r="A90" s="289" t="s">
        <v>151</v>
      </c>
      <c r="B90" s="290"/>
      <c r="C90" s="290"/>
      <c r="D90" s="291"/>
      <c r="E90" s="123">
        <f>SUM(E91:E93)</f>
        <v>0</v>
      </c>
      <c r="F90" s="124">
        <f>SUM(F91:F93)</f>
        <v>0</v>
      </c>
      <c r="G90" s="125">
        <f t="shared" si="5"/>
        <v>0</v>
      </c>
      <c r="H90" s="151"/>
    </row>
    <row r="91" spans="1:8" ht="12.75" customHeight="1">
      <c r="A91" s="286" t="s">
        <v>144</v>
      </c>
      <c r="B91" s="287"/>
      <c r="C91" s="287"/>
      <c r="D91" s="288"/>
      <c r="E91" s="128"/>
      <c r="F91" s="129"/>
      <c r="G91" s="130">
        <f t="shared" si="5"/>
        <v>0</v>
      </c>
      <c r="H91" s="151"/>
    </row>
    <row r="92" spans="1:8" ht="12.75" customHeight="1">
      <c r="A92" s="286" t="s">
        <v>144</v>
      </c>
      <c r="B92" s="287"/>
      <c r="C92" s="287"/>
      <c r="D92" s="288"/>
      <c r="E92" s="128"/>
      <c r="F92" s="129"/>
      <c r="G92" s="130">
        <f t="shared" si="5"/>
        <v>0</v>
      </c>
      <c r="H92" s="151"/>
    </row>
    <row r="93" spans="1:8" ht="12.75" customHeight="1">
      <c r="A93" s="286" t="s">
        <v>144</v>
      </c>
      <c r="B93" s="287"/>
      <c r="C93" s="287"/>
      <c r="D93" s="288"/>
      <c r="E93" s="128"/>
      <c r="F93" s="129"/>
      <c r="G93" s="130">
        <f t="shared" si="5"/>
        <v>0</v>
      </c>
      <c r="H93" s="151"/>
    </row>
    <row r="94" spans="1:8" ht="12.75" customHeight="1">
      <c r="A94" s="289" t="s">
        <v>152</v>
      </c>
      <c r="B94" s="290"/>
      <c r="C94" s="290"/>
      <c r="D94" s="291"/>
      <c r="E94" s="123">
        <f>SUM(E95:E97)</f>
        <v>0</v>
      </c>
      <c r="F94" s="124">
        <f>SUM(F95:F97)</f>
        <v>0</v>
      </c>
      <c r="G94" s="125">
        <f t="shared" si="5"/>
        <v>0</v>
      </c>
      <c r="H94" s="151"/>
    </row>
    <row r="95" spans="1:8" ht="12.75" customHeight="1">
      <c r="A95" s="286" t="s">
        <v>144</v>
      </c>
      <c r="B95" s="287"/>
      <c r="C95" s="287"/>
      <c r="D95" s="288"/>
      <c r="E95" s="128"/>
      <c r="F95" s="129"/>
      <c r="G95" s="130">
        <f t="shared" si="5"/>
        <v>0</v>
      </c>
      <c r="H95" s="151"/>
    </row>
    <row r="96" spans="1:8" ht="12.75" customHeight="1">
      <c r="A96" s="286" t="s">
        <v>144</v>
      </c>
      <c r="B96" s="287"/>
      <c r="C96" s="287"/>
      <c r="D96" s="288"/>
      <c r="E96" s="128"/>
      <c r="F96" s="129"/>
      <c r="G96" s="130">
        <f t="shared" si="5"/>
        <v>0</v>
      </c>
      <c r="H96" s="151"/>
    </row>
    <row r="97" spans="1:8" ht="12.75" customHeight="1">
      <c r="A97" s="286" t="s">
        <v>144</v>
      </c>
      <c r="B97" s="287"/>
      <c r="C97" s="287"/>
      <c r="D97" s="288"/>
      <c r="E97" s="128"/>
      <c r="F97" s="129"/>
      <c r="G97" s="130">
        <f t="shared" si="5"/>
        <v>0</v>
      </c>
      <c r="H97" s="151"/>
    </row>
    <row r="98" spans="1:8" ht="12.75" customHeight="1">
      <c r="A98" s="289" t="s">
        <v>153</v>
      </c>
      <c r="B98" s="290"/>
      <c r="C98" s="290"/>
      <c r="D98" s="291"/>
      <c r="E98" s="123">
        <f>SUM(E99:E101)</f>
        <v>0</v>
      </c>
      <c r="F98" s="124">
        <f>SUM(F99:F101)</f>
        <v>0</v>
      </c>
      <c r="G98" s="125">
        <f t="shared" si="5"/>
        <v>0</v>
      </c>
      <c r="H98" s="151"/>
    </row>
    <row r="99" spans="1:8" ht="12.75" customHeight="1">
      <c r="A99" s="286" t="s">
        <v>144</v>
      </c>
      <c r="B99" s="287"/>
      <c r="C99" s="287"/>
      <c r="D99" s="288"/>
      <c r="E99" s="128"/>
      <c r="F99" s="129"/>
      <c r="G99" s="130">
        <f t="shared" si="5"/>
        <v>0</v>
      </c>
      <c r="H99" s="151"/>
    </row>
    <row r="100" spans="1:8" ht="12.75" customHeight="1">
      <c r="A100" s="286" t="s">
        <v>144</v>
      </c>
      <c r="B100" s="287"/>
      <c r="C100" s="287"/>
      <c r="D100" s="288"/>
      <c r="E100" s="128"/>
      <c r="F100" s="129"/>
      <c r="G100" s="130">
        <f t="shared" si="5"/>
        <v>0</v>
      </c>
      <c r="H100" s="151"/>
    </row>
    <row r="101" spans="1:8" ht="12.75" customHeight="1">
      <c r="A101" s="286" t="s">
        <v>144</v>
      </c>
      <c r="B101" s="287"/>
      <c r="C101" s="287"/>
      <c r="D101" s="288"/>
      <c r="E101" s="128"/>
      <c r="F101" s="129"/>
      <c r="G101" s="130">
        <f t="shared" si="5"/>
        <v>0</v>
      </c>
      <c r="H101" s="151"/>
    </row>
    <row r="102" spans="1:8" ht="12.75" customHeight="1">
      <c r="A102" s="289" t="s">
        <v>154</v>
      </c>
      <c r="B102" s="290"/>
      <c r="C102" s="290"/>
      <c r="D102" s="291"/>
      <c r="E102" s="123">
        <f>SUM(E103:E105)</f>
        <v>0</v>
      </c>
      <c r="F102" s="124">
        <f>SUM(F103:F105)</f>
        <v>0</v>
      </c>
      <c r="G102" s="125">
        <f t="shared" si="5"/>
        <v>0</v>
      </c>
      <c r="H102" s="151"/>
    </row>
    <row r="103" spans="1:8" ht="12.75" customHeight="1">
      <c r="A103" s="286" t="s">
        <v>144</v>
      </c>
      <c r="B103" s="287"/>
      <c r="C103" s="287"/>
      <c r="D103" s="288"/>
      <c r="E103" s="128"/>
      <c r="F103" s="129"/>
      <c r="G103" s="130">
        <f t="shared" si="5"/>
        <v>0</v>
      </c>
      <c r="H103" s="151"/>
    </row>
    <row r="104" spans="1:8" ht="12.75" customHeight="1">
      <c r="A104" s="286" t="s">
        <v>144</v>
      </c>
      <c r="B104" s="287"/>
      <c r="C104" s="287"/>
      <c r="D104" s="288"/>
      <c r="E104" s="128"/>
      <c r="F104" s="129"/>
      <c r="G104" s="130">
        <f t="shared" si="5"/>
        <v>0</v>
      </c>
      <c r="H104" s="151"/>
    </row>
    <row r="105" spans="1:8" ht="12.75" customHeight="1">
      <c r="A105" s="286" t="s">
        <v>144</v>
      </c>
      <c r="B105" s="287"/>
      <c r="C105" s="287"/>
      <c r="D105" s="288"/>
      <c r="E105" s="128"/>
      <c r="F105" s="129"/>
      <c r="G105" s="130">
        <f t="shared" si="5"/>
        <v>0</v>
      </c>
      <c r="H105" s="151"/>
    </row>
    <row r="106" spans="1:8" ht="12.75" customHeight="1">
      <c r="A106" s="289" t="s">
        <v>155</v>
      </c>
      <c r="B106" s="290"/>
      <c r="C106" s="290"/>
      <c r="D106" s="291"/>
      <c r="E106" s="123">
        <f>SUM(E107:E109)</f>
        <v>0</v>
      </c>
      <c r="F106" s="124">
        <f>SUM(F107:F109)</f>
        <v>0</v>
      </c>
      <c r="G106" s="125">
        <f t="shared" si="5"/>
        <v>0</v>
      </c>
      <c r="H106" s="151"/>
    </row>
    <row r="107" spans="1:8" ht="12.75" customHeight="1">
      <c r="A107" s="286" t="s">
        <v>144</v>
      </c>
      <c r="B107" s="287"/>
      <c r="C107" s="287"/>
      <c r="D107" s="288"/>
      <c r="E107" s="128"/>
      <c r="F107" s="129"/>
      <c r="G107" s="130">
        <f t="shared" si="5"/>
        <v>0</v>
      </c>
      <c r="H107" s="151"/>
    </row>
    <row r="108" spans="1:8" ht="12.75" customHeight="1">
      <c r="A108" s="286" t="s">
        <v>144</v>
      </c>
      <c r="B108" s="287"/>
      <c r="C108" s="287"/>
      <c r="D108" s="288"/>
      <c r="E108" s="128"/>
      <c r="F108" s="129"/>
      <c r="G108" s="130">
        <f t="shared" si="5"/>
        <v>0</v>
      </c>
      <c r="H108" s="151"/>
    </row>
    <row r="109" spans="1:8" ht="12.75" customHeight="1">
      <c r="A109" s="286" t="s">
        <v>144</v>
      </c>
      <c r="B109" s="287"/>
      <c r="C109" s="287"/>
      <c r="D109" s="288"/>
      <c r="E109" s="128"/>
      <c r="F109" s="129"/>
      <c r="G109" s="130">
        <f t="shared" si="5"/>
        <v>0</v>
      </c>
      <c r="H109" s="151"/>
    </row>
    <row r="110" spans="1:8" ht="12.75" customHeight="1">
      <c r="A110" s="289" t="s">
        <v>156</v>
      </c>
      <c r="B110" s="290"/>
      <c r="C110" s="290"/>
      <c r="D110" s="291"/>
      <c r="E110" s="123">
        <f>SUM(E111:E113)</f>
        <v>0</v>
      </c>
      <c r="F110" s="124">
        <f>SUM(F111:F113)</f>
        <v>0</v>
      </c>
      <c r="G110" s="125">
        <f t="shared" si="5"/>
        <v>0</v>
      </c>
      <c r="H110" s="151"/>
    </row>
    <row r="111" spans="1:8" ht="12.75" customHeight="1">
      <c r="A111" s="286" t="s">
        <v>144</v>
      </c>
      <c r="B111" s="287"/>
      <c r="C111" s="287"/>
      <c r="D111" s="288"/>
      <c r="E111" s="128"/>
      <c r="F111" s="129"/>
      <c r="G111" s="130">
        <f t="shared" si="5"/>
        <v>0</v>
      </c>
      <c r="H111" s="151"/>
    </row>
    <row r="112" spans="1:8" ht="12.75" customHeight="1">
      <c r="A112" s="286" t="s">
        <v>144</v>
      </c>
      <c r="B112" s="287"/>
      <c r="C112" s="287"/>
      <c r="D112" s="288"/>
      <c r="E112" s="128"/>
      <c r="F112" s="129"/>
      <c r="G112" s="130">
        <f t="shared" si="5"/>
        <v>0</v>
      </c>
      <c r="H112" s="151"/>
    </row>
    <row r="113" spans="1:12" ht="12.75" customHeight="1">
      <c r="A113" s="286" t="s">
        <v>144</v>
      </c>
      <c r="B113" s="287"/>
      <c r="C113" s="287"/>
      <c r="D113" s="288"/>
      <c r="E113" s="128"/>
      <c r="F113" s="129"/>
      <c r="G113" s="130">
        <f>SUM(E113:F113)</f>
        <v>0</v>
      </c>
      <c r="H113" s="151"/>
    </row>
    <row r="114" spans="1:12" ht="12.75" customHeight="1">
      <c r="A114" s="295" t="s">
        <v>181</v>
      </c>
      <c r="B114" s="296"/>
      <c r="C114" s="296"/>
      <c r="D114" s="296"/>
      <c r="E114" s="131">
        <f>SUM(E115)</f>
        <v>0</v>
      </c>
      <c r="F114" s="163">
        <f>SUM(F115:F117)</f>
        <v>0</v>
      </c>
      <c r="G114" s="133">
        <f>SUM(E114:F114)</f>
        <v>0</v>
      </c>
      <c r="H114" s="151"/>
    </row>
    <row r="115" spans="1:12" ht="12.75" customHeight="1" thickBot="1">
      <c r="A115" s="297" t="s">
        <v>144</v>
      </c>
      <c r="B115" s="298"/>
      <c r="C115" s="298"/>
      <c r="D115" s="298"/>
      <c r="E115" s="128"/>
      <c r="F115" s="164"/>
      <c r="G115" s="130">
        <f>SUM(E115:F115)</f>
        <v>0</v>
      </c>
      <c r="H115" s="151"/>
    </row>
    <row r="116" spans="1:12" ht="24.75" customHeight="1" thickTop="1">
      <c r="A116" s="292" t="s">
        <v>160</v>
      </c>
      <c r="B116" s="293"/>
      <c r="C116" s="294"/>
      <c r="D116" s="134" t="s">
        <v>106</v>
      </c>
      <c r="E116" s="135">
        <f>SUM(E62,E71,E80,E89,E114)</f>
        <v>0</v>
      </c>
      <c r="F116" s="136">
        <f>SUM(F62,F71,F80,F89)</f>
        <v>0</v>
      </c>
      <c r="G116" s="137">
        <f>SUM(E116:F116)</f>
        <v>0</v>
      </c>
      <c r="H116" s="155"/>
    </row>
    <row r="117" spans="1:12" ht="12.75" customHeight="1">
      <c r="A117" s="142"/>
      <c r="B117" s="142"/>
      <c r="C117" s="142"/>
      <c r="D117" s="143"/>
      <c r="E117" s="144"/>
      <c r="F117" s="144"/>
      <c r="G117" s="144"/>
      <c r="H117" s="158"/>
    </row>
    <row r="118" spans="1:12" ht="12.75" customHeight="1">
      <c r="A118" s="138"/>
      <c r="B118" s="138"/>
      <c r="H118" s="156">
        <f>$H$58</f>
        <v>0</v>
      </c>
    </row>
    <row r="119" spans="1:12" ht="17.25" customHeight="1">
      <c r="H119" s="148" t="s">
        <v>163</v>
      </c>
    </row>
    <row r="120" spans="1:12" ht="15" customHeight="1">
      <c r="A120" s="139" t="s">
        <v>157</v>
      </c>
      <c r="B120" s="139"/>
      <c r="C120" s="140"/>
      <c r="D120" s="140"/>
      <c r="E120" s="141"/>
      <c r="F120" s="141"/>
      <c r="G120" s="141"/>
      <c r="H120" s="157" t="s">
        <v>139</v>
      </c>
    </row>
    <row r="121" spans="1:12" ht="24.75" customHeight="1">
      <c r="A121" s="303" t="s">
        <v>161</v>
      </c>
      <c r="B121" s="304"/>
      <c r="C121" s="304"/>
      <c r="D121" s="305"/>
      <c r="E121" s="117" t="s">
        <v>140</v>
      </c>
      <c r="F121" s="118" t="s">
        <v>242</v>
      </c>
      <c r="G121" s="119" t="s">
        <v>141</v>
      </c>
      <c r="H121" s="149" t="s">
        <v>166</v>
      </c>
    </row>
    <row r="122" spans="1:12" ht="12.75" customHeight="1">
      <c r="A122" s="306" t="s">
        <v>142</v>
      </c>
      <c r="B122" s="307"/>
      <c r="C122" s="307"/>
      <c r="D122" s="308"/>
      <c r="E122" s="120">
        <f>SUM(E123+E127)</f>
        <v>0</v>
      </c>
      <c r="F122" s="121">
        <f>SUM(F123+F127)</f>
        <v>0</v>
      </c>
      <c r="G122" s="122">
        <f>SUM(E122:F122)</f>
        <v>0</v>
      </c>
      <c r="H122" s="150"/>
      <c r="I122" s="126"/>
      <c r="J122" s="126"/>
      <c r="K122" s="126"/>
      <c r="L122" s="126"/>
    </row>
    <row r="123" spans="1:12" ht="12.75" customHeight="1">
      <c r="A123" s="289" t="s">
        <v>143</v>
      </c>
      <c r="B123" s="290"/>
      <c r="C123" s="290"/>
      <c r="D123" s="291"/>
      <c r="E123" s="123">
        <f>SUM(E124:E126)</f>
        <v>0</v>
      </c>
      <c r="F123" s="124">
        <f>SUM(F124:F126)</f>
        <v>0</v>
      </c>
      <c r="G123" s="125">
        <f t="shared" ref="G123:G130" si="6">SUM(E123:F123)</f>
        <v>0</v>
      </c>
      <c r="H123" s="151"/>
      <c r="I123" s="126"/>
      <c r="J123" s="126"/>
      <c r="K123" s="126"/>
      <c r="L123" s="126"/>
    </row>
    <row r="124" spans="1:12" ht="12.75" customHeight="1">
      <c r="A124" s="286" t="s">
        <v>144</v>
      </c>
      <c r="B124" s="287"/>
      <c r="C124" s="287"/>
      <c r="D124" s="288"/>
      <c r="E124" s="128"/>
      <c r="F124" s="129"/>
      <c r="G124" s="130">
        <f t="shared" si="6"/>
        <v>0</v>
      </c>
      <c r="H124" s="151"/>
      <c r="I124" s="126"/>
      <c r="J124" s="126"/>
      <c r="K124" s="126"/>
      <c r="L124" s="126"/>
    </row>
    <row r="125" spans="1:12" ht="12.75" customHeight="1">
      <c r="A125" s="286" t="s">
        <v>144</v>
      </c>
      <c r="B125" s="287"/>
      <c r="C125" s="287"/>
      <c r="D125" s="288"/>
      <c r="E125" s="128"/>
      <c r="F125" s="129"/>
      <c r="G125" s="130">
        <f t="shared" si="6"/>
        <v>0</v>
      </c>
      <c r="H125" s="151"/>
      <c r="I125" s="126"/>
      <c r="J125" s="126"/>
      <c r="K125" s="126"/>
      <c r="L125" s="126"/>
    </row>
    <row r="126" spans="1:12" ht="12.75" customHeight="1">
      <c r="A126" s="286" t="s">
        <v>144</v>
      </c>
      <c r="B126" s="287"/>
      <c r="C126" s="287"/>
      <c r="D126" s="288"/>
      <c r="E126" s="128"/>
      <c r="F126" s="129"/>
      <c r="G126" s="130">
        <f t="shared" si="6"/>
        <v>0</v>
      </c>
      <c r="H126" s="151"/>
      <c r="I126" s="126"/>
      <c r="J126" s="126"/>
      <c r="K126" s="126"/>
      <c r="L126" s="126"/>
    </row>
    <row r="127" spans="1:12" ht="12.75" customHeight="1">
      <c r="A127" s="289" t="s">
        <v>145</v>
      </c>
      <c r="B127" s="290"/>
      <c r="C127" s="290"/>
      <c r="D127" s="291"/>
      <c r="E127" s="123">
        <f>SUM(E128:E130)</f>
        <v>0</v>
      </c>
      <c r="F127" s="124">
        <f>SUM(F128:F130)</f>
        <v>0</v>
      </c>
      <c r="G127" s="125">
        <f t="shared" si="6"/>
        <v>0</v>
      </c>
      <c r="H127" s="151"/>
      <c r="I127" s="126"/>
      <c r="J127" s="126"/>
      <c r="K127" s="126"/>
      <c r="L127" s="126"/>
    </row>
    <row r="128" spans="1:12" ht="12.75" customHeight="1">
      <c r="A128" s="286" t="s">
        <v>144</v>
      </c>
      <c r="B128" s="287"/>
      <c r="C128" s="287"/>
      <c r="D128" s="288"/>
      <c r="E128" s="128"/>
      <c r="F128" s="129"/>
      <c r="G128" s="130">
        <f t="shared" si="6"/>
        <v>0</v>
      </c>
      <c r="H128" s="151"/>
      <c r="I128" s="126"/>
      <c r="J128" s="126"/>
      <c r="K128" s="126"/>
      <c r="L128" s="126"/>
    </row>
    <row r="129" spans="1:12" ht="12.75" customHeight="1">
      <c r="A129" s="286" t="s">
        <v>144</v>
      </c>
      <c r="B129" s="287"/>
      <c r="C129" s="287"/>
      <c r="D129" s="288"/>
      <c r="E129" s="128"/>
      <c r="F129" s="129"/>
      <c r="G129" s="130">
        <f t="shared" si="6"/>
        <v>0</v>
      </c>
      <c r="H129" s="151"/>
      <c r="I129" s="126"/>
      <c r="J129" s="126"/>
      <c r="K129" s="126"/>
      <c r="L129" s="126"/>
    </row>
    <row r="130" spans="1:12" ht="12.75" customHeight="1">
      <c r="A130" s="299" t="s">
        <v>144</v>
      </c>
      <c r="B130" s="300"/>
      <c r="C130" s="300"/>
      <c r="D130" s="301"/>
      <c r="E130" s="128"/>
      <c r="F130" s="129"/>
      <c r="G130" s="130">
        <f t="shared" si="6"/>
        <v>0</v>
      </c>
      <c r="H130" s="151"/>
      <c r="I130" s="126"/>
      <c r="J130" s="126"/>
      <c r="K130" s="126"/>
      <c r="L130" s="126"/>
    </row>
    <row r="131" spans="1:12" ht="12.75" customHeight="1">
      <c r="A131" s="295" t="s">
        <v>146</v>
      </c>
      <c r="B131" s="296"/>
      <c r="C131" s="296"/>
      <c r="D131" s="302"/>
      <c r="E131" s="131">
        <f>SUM(E132+E136)</f>
        <v>0</v>
      </c>
      <c r="F131" s="132">
        <f>SUM(F132+F136)</f>
        <v>0</v>
      </c>
      <c r="G131" s="133">
        <f>SUM(E131:F131)</f>
        <v>0</v>
      </c>
      <c r="H131" s="153"/>
      <c r="I131" s="126"/>
      <c r="J131" s="126"/>
      <c r="K131" s="126"/>
      <c r="L131" s="126"/>
    </row>
    <row r="132" spans="1:12" ht="12.75" customHeight="1">
      <c r="A132" s="289" t="s">
        <v>147</v>
      </c>
      <c r="B132" s="290"/>
      <c r="C132" s="290"/>
      <c r="D132" s="291"/>
      <c r="E132" s="123">
        <f>SUM(E133:E135)</f>
        <v>0</v>
      </c>
      <c r="F132" s="124">
        <f>SUM(F133:F135)</f>
        <v>0</v>
      </c>
      <c r="G132" s="125">
        <f t="shared" ref="G132:G139" si="7">SUM(E132:F132)</f>
        <v>0</v>
      </c>
      <c r="H132" s="151"/>
    </row>
    <row r="133" spans="1:12" ht="12.75" customHeight="1">
      <c r="A133" s="286" t="s">
        <v>144</v>
      </c>
      <c r="B133" s="287"/>
      <c r="C133" s="287"/>
      <c r="D133" s="288"/>
      <c r="E133" s="128"/>
      <c r="F133" s="129"/>
      <c r="G133" s="130">
        <f t="shared" si="7"/>
        <v>0</v>
      </c>
      <c r="H133" s="151"/>
    </row>
    <row r="134" spans="1:12" ht="12.75" customHeight="1">
      <c r="A134" s="286" t="s">
        <v>144</v>
      </c>
      <c r="B134" s="287"/>
      <c r="C134" s="287"/>
      <c r="D134" s="288"/>
      <c r="E134" s="128"/>
      <c r="F134" s="129"/>
      <c r="G134" s="130">
        <f t="shared" si="7"/>
        <v>0</v>
      </c>
      <c r="H134" s="151"/>
    </row>
    <row r="135" spans="1:12" ht="12.75" customHeight="1">
      <c r="A135" s="286" t="s">
        <v>144</v>
      </c>
      <c r="B135" s="287"/>
      <c r="C135" s="287"/>
      <c r="D135" s="288"/>
      <c r="E135" s="128"/>
      <c r="F135" s="129"/>
      <c r="G135" s="130">
        <f t="shared" si="7"/>
        <v>0</v>
      </c>
      <c r="H135" s="151"/>
    </row>
    <row r="136" spans="1:12" ht="12.75" customHeight="1">
      <c r="A136" s="289" t="s">
        <v>148</v>
      </c>
      <c r="B136" s="290"/>
      <c r="C136" s="290"/>
      <c r="D136" s="291"/>
      <c r="E136" s="123">
        <f>SUM(E137:E139)</f>
        <v>0</v>
      </c>
      <c r="F136" s="124">
        <f>SUM(F137:F139)</f>
        <v>0</v>
      </c>
      <c r="G136" s="125">
        <f t="shared" si="7"/>
        <v>0</v>
      </c>
      <c r="H136" s="151"/>
    </row>
    <row r="137" spans="1:12" ht="12.75" customHeight="1">
      <c r="A137" s="286" t="s">
        <v>144</v>
      </c>
      <c r="B137" s="287"/>
      <c r="C137" s="287"/>
      <c r="D137" s="288"/>
      <c r="E137" s="128"/>
      <c r="F137" s="129"/>
      <c r="G137" s="130">
        <f t="shared" si="7"/>
        <v>0</v>
      </c>
      <c r="H137" s="151"/>
    </row>
    <row r="138" spans="1:12" ht="12.75" customHeight="1">
      <c r="A138" s="286" t="s">
        <v>144</v>
      </c>
      <c r="B138" s="287"/>
      <c r="C138" s="287"/>
      <c r="D138" s="288"/>
      <c r="E138" s="128"/>
      <c r="F138" s="129"/>
      <c r="G138" s="130">
        <f t="shared" si="7"/>
        <v>0</v>
      </c>
      <c r="H138" s="151"/>
    </row>
    <row r="139" spans="1:12" ht="12.75" customHeight="1">
      <c r="A139" s="299" t="s">
        <v>144</v>
      </c>
      <c r="B139" s="300"/>
      <c r="C139" s="300"/>
      <c r="D139" s="301"/>
      <c r="E139" s="128"/>
      <c r="F139" s="129"/>
      <c r="G139" s="130">
        <f t="shared" si="7"/>
        <v>0</v>
      </c>
      <c r="H139" s="154"/>
    </row>
    <row r="140" spans="1:12" ht="12.75" customHeight="1">
      <c r="A140" s="295" t="s">
        <v>149</v>
      </c>
      <c r="B140" s="296"/>
      <c r="C140" s="296"/>
      <c r="D140" s="302"/>
      <c r="E140" s="131">
        <f>SUM(E141:E148)</f>
        <v>0</v>
      </c>
      <c r="F140" s="132">
        <f>SUM(F141:F148)</f>
        <v>0</v>
      </c>
      <c r="G140" s="133">
        <f>SUM(E140:F140)</f>
        <v>0</v>
      </c>
      <c r="H140" s="151"/>
    </row>
    <row r="141" spans="1:12" ht="12.75" customHeight="1">
      <c r="A141" s="286" t="s">
        <v>144</v>
      </c>
      <c r="B141" s="287"/>
      <c r="C141" s="287"/>
      <c r="D141" s="288"/>
      <c r="E141" s="128"/>
      <c r="F141" s="129"/>
      <c r="G141" s="130">
        <f>SUM(E141:F141)</f>
        <v>0</v>
      </c>
      <c r="H141" s="151"/>
    </row>
    <row r="142" spans="1:12" ht="12.75" customHeight="1">
      <c r="A142" s="286" t="s">
        <v>144</v>
      </c>
      <c r="B142" s="287"/>
      <c r="C142" s="287"/>
      <c r="D142" s="288"/>
      <c r="E142" s="128"/>
      <c r="F142" s="129"/>
      <c r="G142" s="130">
        <f t="shared" ref="G142:G172" si="8">SUM(E142:F142)</f>
        <v>0</v>
      </c>
      <c r="H142" s="151"/>
    </row>
    <row r="143" spans="1:12" ht="12.75" customHeight="1">
      <c r="A143" s="286" t="s">
        <v>144</v>
      </c>
      <c r="B143" s="287"/>
      <c r="C143" s="287"/>
      <c r="D143" s="288"/>
      <c r="E143" s="128"/>
      <c r="F143" s="129"/>
      <c r="G143" s="130">
        <f t="shared" si="8"/>
        <v>0</v>
      </c>
      <c r="H143" s="151"/>
    </row>
    <row r="144" spans="1:12" ht="12.75" customHeight="1">
      <c r="A144" s="286" t="s">
        <v>144</v>
      </c>
      <c r="B144" s="287"/>
      <c r="C144" s="287"/>
      <c r="D144" s="288"/>
      <c r="E144" s="128"/>
      <c r="F144" s="129"/>
      <c r="G144" s="130">
        <f t="shared" si="8"/>
        <v>0</v>
      </c>
      <c r="H144" s="151"/>
    </row>
    <row r="145" spans="1:8" ht="12.75" customHeight="1">
      <c r="A145" s="286" t="s">
        <v>144</v>
      </c>
      <c r="B145" s="287"/>
      <c r="C145" s="287"/>
      <c r="D145" s="288"/>
      <c r="E145" s="128"/>
      <c r="F145" s="129"/>
      <c r="G145" s="130">
        <f t="shared" si="8"/>
        <v>0</v>
      </c>
      <c r="H145" s="151"/>
    </row>
    <row r="146" spans="1:8" ht="12.75" customHeight="1">
      <c r="A146" s="286" t="s">
        <v>144</v>
      </c>
      <c r="B146" s="287"/>
      <c r="C146" s="287"/>
      <c r="D146" s="288"/>
      <c r="E146" s="128"/>
      <c r="F146" s="129"/>
      <c r="G146" s="130">
        <f t="shared" si="8"/>
        <v>0</v>
      </c>
      <c r="H146" s="151"/>
    </row>
    <row r="147" spans="1:8" ht="12.75" customHeight="1">
      <c r="A147" s="286" t="s">
        <v>144</v>
      </c>
      <c r="B147" s="287"/>
      <c r="C147" s="287"/>
      <c r="D147" s="288"/>
      <c r="E147" s="128"/>
      <c r="F147" s="129"/>
      <c r="G147" s="130">
        <f t="shared" si="8"/>
        <v>0</v>
      </c>
      <c r="H147" s="151"/>
    </row>
    <row r="148" spans="1:8" ht="12.75" customHeight="1">
      <c r="A148" s="299" t="s">
        <v>144</v>
      </c>
      <c r="B148" s="300"/>
      <c r="C148" s="300"/>
      <c r="D148" s="301"/>
      <c r="E148" s="128"/>
      <c r="F148" s="129"/>
      <c r="G148" s="130">
        <f t="shared" si="8"/>
        <v>0</v>
      </c>
      <c r="H148" s="151"/>
    </row>
    <row r="149" spans="1:8" ht="12.75" customHeight="1">
      <c r="A149" s="295" t="s">
        <v>150</v>
      </c>
      <c r="B149" s="296"/>
      <c r="C149" s="296"/>
      <c r="D149" s="302"/>
      <c r="E149" s="131">
        <f>SUM(E150+E154+E158+E162+E166+E170)</f>
        <v>0</v>
      </c>
      <c r="F149" s="132">
        <f>SUM(F150+F154+F158+F162+F166+F170)</f>
        <v>0</v>
      </c>
      <c r="G149" s="133">
        <f t="shared" si="8"/>
        <v>0</v>
      </c>
      <c r="H149" s="153"/>
    </row>
    <row r="150" spans="1:8" ht="12.75" customHeight="1">
      <c r="A150" s="289" t="s">
        <v>151</v>
      </c>
      <c r="B150" s="290"/>
      <c r="C150" s="290"/>
      <c r="D150" s="291"/>
      <c r="E150" s="123">
        <f>SUM(E151:E153)</f>
        <v>0</v>
      </c>
      <c r="F150" s="124">
        <f>SUM(F151:F153)</f>
        <v>0</v>
      </c>
      <c r="G150" s="125">
        <f t="shared" si="8"/>
        <v>0</v>
      </c>
      <c r="H150" s="151"/>
    </row>
    <row r="151" spans="1:8" ht="12.75" customHeight="1">
      <c r="A151" s="286" t="s">
        <v>144</v>
      </c>
      <c r="B151" s="287"/>
      <c r="C151" s="287"/>
      <c r="D151" s="288"/>
      <c r="E151" s="128"/>
      <c r="F151" s="129"/>
      <c r="G151" s="130">
        <f t="shared" si="8"/>
        <v>0</v>
      </c>
      <c r="H151" s="151"/>
    </row>
    <row r="152" spans="1:8" ht="12.75" customHeight="1">
      <c r="A152" s="286" t="s">
        <v>144</v>
      </c>
      <c r="B152" s="287"/>
      <c r="C152" s="287"/>
      <c r="D152" s="288"/>
      <c r="E152" s="128"/>
      <c r="F152" s="129"/>
      <c r="G152" s="130">
        <f t="shared" si="8"/>
        <v>0</v>
      </c>
      <c r="H152" s="151"/>
    </row>
    <row r="153" spans="1:8" ht="12.75" customHeight="1">
      <c r="A153" s="286" t="s">
        <v>144</v>
      </c>
      <c r="B153" s="287"/>
      <c r="C153" s="287"/>
      <c r="D153" s="288"/>
      <c r="E153" s="128"/>
      <c r="F153" s="129"/>
      <c r="G153" s="130">
        <f t="shared" si="8"/>
        <v>0</v>
      </c>
      <c r="H153" s="151"/>
    </row>
    <row r="154" spans="1:8" ht="12.75" customHeight="1">
      <c r="A154" s="289" t="s">
        <v>152</v>
      </c>
      <c r="B154" s="290"/>
      <c r="C154" s="290"/>
      <c r="D154" s="291"/>
      <c r="E154" s="123">
        <f>SUM(E155:E157)</f>
        <v>0</v>
      </c>
      <c r="F154" s="124">
        <f>SUM(F155:F157)</f>
        <v>0</v>
      </c>
      <c r="G154" s="125">
        <f t="shared" si="8"/>
        <v>0</v>
      </c>
      <c r="H154" s="151"/>
    </row>
    <row r="155" spans="1:8" ht="12.75" customHeight="1">
      <c r="A155" s="286" t="s">
        <v>144</v>
      </c>
      <c r="B155" s="287"/>
      <c r="C155" s="287"/>
      <c r="D155" s="288"/>
      <c r="E155" s="128"/>
      <c r="F155" s="129"/>
      <c r="G155" s="130">
        <f t="shared" si="8"/>
        <v>0</v>
      </c>
      <c r="H155" s="151"/>
    </row>
    <row r="156" spans="1:8" ht="12.75" customHeight="1">
      <c r="A156" s="286" t="s">
        <v>144</v>
      </c>
      <c r="B156" s="287"/>
      <c r="C156" s="287"/>
      <c r="D156" s="288"/>
      <c r="E156" s="128"/>
      <c r="F156" s="129"/>
      <c r="G156" s="130">
        <f t="shared" si="8"/>
        <v>0</v>
      </c>
      <c r="H156" s="151"/>
    </row>
    <row r="157" spans="1:8" ht="12.75" customHeight="1">
      <c r="A157" s="286" t="s">
        <v>144</v>
      </c>
      <c r="B157" s="287"/>
      <c r="C157" s="287"/>
      <c r="D157" s="288"/>
      <c r="E157" s="128"/>
      <c r="F157" s="129"/>
      <c r="G157" s="130">
        <f t="shared" si="8"/>
        <v>0</v>
      </c>
      <c r="H157" s="151"/>
    </row>
    <row r="158" spans="1:8" ht="12.75" customHeight="1">
      <c r="A158" s="289" t="s">
        <v>153</v>
      </c>
      <c r="B158" s="290"/>
      <c r="C158" s="290"/>
      <c r="D158" s="291"/>
      <c r="E158" s="123">
        <f>SUM(E159:E161)</f>
        <v>0</v>
      </c>
      <c r="F158" s="124">
        <f>SUM(F159:F161)</f>
        <v>0</v>
      </c>
      <c r="G158" s="125">
        <f t="shared" si="8"/>
        <v>0</v>
      </c>
      <c r="H158" s="151"/>
    </row>
    <row r="159" spans="1:8" ht="12.75" customHeight="1">
      <c r="A159" s="286" t="s">
        <v>144</v>
      </c>
      <c r="B159" s="287"/>
      <c r="C159" s="287"/>
      <c r="D159" s="288"/>
      <c r="E159" s="128"/>
      <c r="F159" s="129"/>
      <c r="G159" s="130">
        <f t="shared" si="8"/>
        <v>0</v>
      </c>
      <c r="H159" s="151"/>
    </row>
    <row r="160" spans="1:8" ht="12.75" customHeight="1">
      <c r="A160" s="286" t="s">
        <v>144</v>
      </c>
      <c r="B160" s="287"/>
      <c r="C160" s="287"/>
      <c r="D160" s="288"/>
      <c r="E160" s="128"/>
      <c r="F160" s="129"/>
      <c r="G160" s="130">
        <f t="shared" si="8"/>
        <v>0</v>
      </c>
      <c r="H160" s="151"/>
    </row>
    <row r="161" spans="1:8" ht="12.75" customHeight="1">
      <c r="A161" s="286" t="s">
        <v>144</v>
      </c>
      <c r="B161" s="287"/>
      <c r="C161" s="287"/>
      <c r="D161" s="288"/>
      <c r="E161" s="128"/>
      <c r="F161" s="129"/>
      <c r="G161" s="130">
        <f t="shared" si="8"/>
        <v>0</v>
      </c>
      <c r="H161" s="151"/>
    </row>
    <row r="162" spans="1:8" ht="12.75" customHeight="1">
      <c r="A162" s="289" t="s">
        <v>154</v>
      </c>
      <c r="B162" s="290"/>
      <c r="C162" s="290"/>
      <c r="D162" s="291"/>
      <c r="E162" s="123">
        <f>SUM(E163:E165)</f>
        <v>0</v>
      </c>
      <c r="F162" s="124">
        <f>SUM(F163:F165)</f>
        <v>0</v>
      </c>
      <c r="G162" s="125">
        <f t="shared" si="8"/>
        <v>0</v>
      </c>
      <c r="H162" s="151"/>
    </row>
    <row r="163" spans="1:8" ht="12.75" customHeight="1">
      <c r="A163" s="286" t="s">
        <v>144</v>
      </c>
      <c r="B163" s="287"/>
      <c r="C163" s="287"/>
      <c r="D163" s="288"/>
      <c r="E163" s="128"/>
      <c r="F163" s="129"/>
      <c r="G163" s="130">
        <f t="shared" si="8"/>
        <v>0</v>
      </c>
      <c r="H163" s="151"/>
    </row>
    <row r="164" spans="1:8" ht="12.75" customHeight="1">
      <c r="A164" s="286" t="s">
        <v>144</v>
      </c>
      <c r="B164" s="287"/>
      <c r="C164" s="287"/>
      <c r="D164" s="288"/>
      <c r="E164" s="128"/>
      <c r="F164" s="129"/>
      <c r="G164" s="130">
        <f t="shared" si="8"/>
        <v>0</v>
      </c>
      <c r="H164" s="151"/>
    </row>
    <row r="165" spans="1:8" ht="12.75" customHeight="1">
      <c r="A165" s="286" t="s">
        <v>144</v>
      </c>
      <c r="B165" s="287"/>
      <c r="C165" s="287"/>
      <c r="D165" s="288"/>
      <c r="E165" s="128"/>
      <c r="F165" s="129"/>
      <c r="G165" s="130">
        <f t="shared" si="8"/>
        <v>0</v>
      </c>
      <c r="H165" s="151"/>
    </row>
    <row r="166" spans="1:8" ht="12.75" customHeight="1">
      <c r="A166" s="289" t="s">
        <v>155</v>
      </c>
      <c r="B166" s="290"/>
      <c r="C166" s="290"/>
      <c r="D166" s="291"/>
      <c r="E166" s="123">
        <f>SUM(E167:E169)</f>
        <v>0</v>
      </c>
      <c r="F166" s="124">
        <f>SUM(F167:F169)</f>
        <v>0</v>
      </c>
      <c r="G166" s="125">
        <f t="shared" si="8"/>
        <v>0</v>
      </c>
      <c r="H166" s="151"/>
    </row>
    <row r="167" spans="1:8" ht="12.75" customHeight="1">
      <c r="A167" s="286" t="s">
        <v>144</v>
      </c>
      <c r="B167" s="287"/>
      <c r="C167" s="287"/>
      <c r="D167" s="288"/>
      <c r="E167" s="128"/>
      <c r="F167" s="129"/>
      <c r="G167" s="130">
        <f t="shared" si="8"/>
        <v>0</v>
      </c>
      <c r="H167" s="151"/>
    </row>
    <row r="168" spans="1:8" ht="12.75" customHeight="1">
      <c r="A168" s="286" t="s">
        <v>144</v>
      </c>
      <c r="B168" s="287"/>
      <c r="C168" s="287"/>
      <c r="D168" s="288"/>
      <c r="E168" s="128"/>
      <c r="F168" s="129"/>
      <c r="G168" s="130">
        <f t="shared" si="8"/>
        <v>0</v>
      </c>
      <c r="H168" s="151"/>
    </row>
    <row r="169" spans="1:8" ht="12.75" customHeight="1">
      <c r="A169" s="286" t="s">
        <v>144</v>
      </c>
      <c r="B169" s="287"/>
      <c r="C169" s="287"/>
      <c r="D169" s="288"/>
      <c r="E169" s="128"/>
      <c r="F169" s="129"/>
      <c r="G169" s="130">
        <f t="shared" si="8"/>
        <v>0</v>
      </c>
      <c r="H169" s="151"/>
    </row>
    <row r="170" spans="1:8" ht="12.75" customHeight="1">
      <c r="A170" s="289" t="s">
        <v>156</v>
      </c>
      <c r="B170" s="290"/>
      <c r="C170" s="290"/>
      <c r="D170" s="291"/>
      <c r="E170" s="123">
        <f>SUM(E171:E173)</f>
        <v>0</v>
      </c>
      <c r="F170" s="124">
        <f>SUM(F171:F173)</f>
        <v>0</v>
      </c>
      <c r="G170" s="125">
        <f t="shared" si="8"/>
        <v>0</v>
      </c>
      <c r="H170" s="151"/>
    </row>
    <row r="171" spans="1:8" ht="12.75" customHeight="1">
      <c r="A171" s="286" t="s">
        <v>144</v>
      </c>
      <c r="B171" s="287"/>
      <c r="C171" s="287"/>
      <c r="D171" s="288"/>
      <c r="E171" s="128"/>
      <c r="F171" s="129"/>
      <c r="G171" s="130">
        <f t="shared" si="8"/>
        <v>0</v>
      </c>
      <c r="H171" s="151"/>
    </row>
    <row r="172" spans="1:8" ht="12.75" customHeight="1">
      <c r="A172" s="286" t="s">
        <v>144</v>
      </c>
      <c r="B172" s="287"/>
      <c r="C172" s="287"/>
      <c r="D172" s="288"/>
      <c r="E172" s="128"/>
      <c r="F172" s="129"/>
      <c r="G172" s="130">
        <f t="shared" si="8"/>
        <v>0</v>
      </c>
      <c r="H172" s="151"/>
    </row>
    <row r="173" spans="1:8" ht="12.75" customHeight="1">
      <c r="A173" s="286" t="s">
        <v>144</v>
      </c>
      <c r="B173" s="287"/>
      <c r="C173" s="287"/>
      <c r="D173" s="288"/>
      <c r="E173" s="128"/>
      <c r="F173" s="129"/>
      <c r="G173" s="130">
        <f>SUM(E173:F173)</f>
        <v>0</v>
      </c>
      <c r="H173" s="151"/>
    </row>
    <row r="174" spans="1:8" ht="12.75" customHeight="1">
      <c r="A174" s="295" t="s">
        <v>181</v>
      </c>
      <c r="B174" s="296"/>
      <c r="C174" s="296"/>
      <c r="D174" s="296"/>
      <c r="E174" s="131">
        <f>SUM(E175)</f>
        <v>0</v>
      </c>
      <c r="F174" s="163">
        <f>SUM(F175:F177)</f>
        <v>0</v>
      </c>
      <c r="G174" s="133">
        <f>SUM(E174:F174)</f>
        <v>0</v>
      </c>
      <c r="H174" s="151"/>
    </row>
    <row r="175" spans="1:8" ht="12.75" customHeight="1" thickBot="1">
      <c r="A175" s="297" t="s">
        <v>144</v>
      </c>
      <c r="B175" s="298"/>
      <c r="C175" s="298"/>
      <c r="D175" s="298"/>
      <c r="E175" s="128"/>
      <c r="F175" s="164"/>
      <c r="G175" s="130">
        <f>SUM(E175:F175)</f>
        <v>0</v>
      </c>
      <c r="H175" s="151"/>
    </row>
    <row r="176" spans="1:8" ht="24.75" customHeight="1" thickTop="1">
      <c r="A176" s="292" t="s">
        <v>162</v>
      </c>
      <c r="B176" s="293"/>
      <c r="C176" s="294"/>
      <c r="D176" s="134" t="s">
        <v>106</v>
      </c>
      <c r="E176" s="135">
        <f>SUM(E122,E131,E140,E149,E174)</f>
        <v>0</v>
      </c>
      <c r="F176" s="136">
        <f>SUM(F122,F131,F140,F149)</f>
        <v>0</v>
      </c>
      <c r="G176" s="137">
        <f>SUM(E176:F176)</f>
        <v>0</v>
      </c>
      <c r="H176" s="159"/>
    </row>
    <row r="177" spans="1:12" ht="12.75" customHeight="1">
      <c r="A177" s="142"/>
      <c r="B177" s="142"/>
      <c r="C177" s="142"/>
      <c r="D177" s="143"/>
      <c r="E177" s="144"/>
      <c r="F177" s="144"/>
      <c r="G177" s="144"/>
      <c r="H177" s="158"/>
    </row>
    <row r="178" spans="1:12" ht="12.75" customHeight="1">
      <c r="A178" s="138"/>
      <c r="B178" s="138"/>
      <c r="H178" s="156">
        <f>$H$58</f>
        <v>0</v>
      </c>
    </row>
    <row r="179" spans="1:12" ht="17.25" customHeight="1">
      <c r="H179" s="148" t="s">
        <v>163</v>
      </c>
    </row>
    <row r="180" spans="1:12" ht="15" customHeight="1">
      <c r="A180" s="139" t="s">
        <v>157</v>
      </c>
      <c r="B180" s="139"/>
      <c r="C180" s="140"/>
      <c r="D180" s="140"/>
      <c r="E180" s="141"/>
      <c r="F180" s="141"/>
      <c r="G180" s="141"/>
      <c r="H180" s="157" t="s">
        <v>139</v>
      </c>
    </row>
    <row r="181" spans="1:12" ht="24.75" customHeight="1">
      <c r="A181" s="303" t="s">
        <v>218</v>
      </c>
      <c r="B181" s="304"/>
      <c r="C181" s="304"/>
      <c r="D181" s="305"/>
      <c r="E181" s="117" t="s">
        <v>140</v>
      </c>
      <c r="F181" s="118" t="s">
        <v>242</v>
      </c>
      <c r="G181" s="119" t="s">
        <v>141</v>
      </c>
      <c r="H181" s="149" t="s">
        <v>166</v>
      </c>
      <c r="I181" s="126"/>
      <c r="J181" s="126"/>
      <c r="K181" s="126"/>
      <c r="L181" s="126"/>
    </row>
    <row r="182" spans="1:12" ht="12.75" customHeight="1">
      <c r="A182" s="306" t="s">
        <v>142</v>
      </c>
      <c r="B182" s="307"/>
      <c r="C182" s="307"/>
      <c r="D182" s="308"/>
      <c r="E182" s="120">
        <f>SUM(E183+E187)</f>
        <v>0</v>
      </c>
      <c r="F182" s="121">
        <f>SUM(F183+F187)</f>
        <v>0</v>
      </c>
      <c r="G182" s="122">
        <f>SUM(E182:F182)</f>
        <v>0</v>
      </c>
      <c r="H182" s="150"/>
      <c r="I182" s="126"/>
      <c r="J182" s="126"/>
      <c r="K182" s="126"/>
      <c r="L182" s="126"/>
    </row>
    <row r="183" spans="1:12" ht="12.75" customHeight="1">
      <c r="A183" s="289" t="s">
        <v>143</v>
      </c>
      <c r="B183" s="290"/>
      <c r="C183" s="290"/>
      <c r="D183" s="291"/>
      <c r="E183" s="123">
        <f>SUM(E184:E186)</f>
        <v>0</v>
      </c>
      <c r="F183" s="124">
        <f>SUM(F184:F186)</f>
        <v>0</v>
      </c>
      <c r="G183" s="125">
        <f t="shared" ref="G183:G190" si="9">SUM(E183:F183)</f>
        <v>0</v>
      </c>
      <c r="H183" s="151"/>
      <c r="I183" s="126"/>
      <c r="J183" s="126"/>
      <c r="K183" s="126"/>
      <c r="L183" s="126"/>
    </row>
    <row r="184" spans="1:12" ht="12.75" customHeight="1">
      <c r="A184" s="286" t="s">
        <v>144</v>
      </c>
      <c r="B184" s="287"/>
      <c r="C184" s="287"/>
      <c r="D184" s="288"/>
      <c r="E184" s="128"/>
      <c r="F184" s="129"/>
      <c r="G184" s="130">
        <f t="shared" si="9"/>
        <v>0</v>
      </c>
      <c r="H184" s="151"/>
      <c r="I184" s="126"/>
      <c r="J184" s="126"/>
      <c r="K184" s="126"/>
      <c r="L184" s="126"/>
    </row>
    <row r="185" spans="1:12" ht="12.75" customHeight="1">
      <c r="A185" s="286" t="s">
        <v>144</v>
      </c>
      <c r="B185" s="287"/>
      <c r="C185" s="287"/>
      <c r="D185" s="288"/>
      <c r="E185" s="128"/>
      <c r="F185" s="129"/>
      <c r="G185" s="130">
        <f t="shared" si="9"/>
        <v>0</v>
      </c>
      <c r="H185" s="151"/>
      <c r="I185" s="126"/>
      <c r="J185" s="126"/>
      <c r="K185" s="126"/>
      <c r="L185" s="126"/>
    </row>
    <row r="186" spans="1:12" ht="12.75" customHeight="1">
      <c r="A186" s="286" t="s">
        <v>144</v>
      </c>
      <c r="B186" s="287"/>
      <c r="C186" s="287"/>
      <c r="D186" s="288"/>
      <c r="E186" s="128"/>
      <c r="F186" s="129"/>
      <c r="G186" s="130">
        <f t="shared" si="9"/>
        <v>0</v>
      </c>
      <c r="H186" s="151"/>
      <c r="I186" s="126"/>
      <c r="J186" s="126"/>
      <c r="K186" s="126"/>
      <c r="L186" s="126"/>
    </row>
    <row r="187" spans="1:12" ht="12.75" customHeight="1">
      <c r="A187" s="289" t="s">
        <v>145</v>
      </c>
      <c r="B187" s="290"/>
      <c r="C187" s="290"/>
      <c r="D187" s="291"/>
      <c r="E187" s="123">
        <f>SUM(E188:E190)</f>
        <v>0</v>
      </c>
      <c r="F187" s="124">
        <f>SUM(F188:F190)</f>
        <v>0</v>
      </c>
      <c r="G187" s="125">
        <f t="shared" si="9"/>
        <v>0</v>
      </c>
      <c r="H187" s="151"/>
      <c r="I187" s="126"/>
      <c r="J187" s="126"/>
      <c r="K187" s="126"/>
      <c r="L187" s="126"/>
    </row>
    <row r="188" spans="1:12" ht="12.75" customHeight="1">
      <c r="A188" s="286" t="s">
        <v>144</v>
      </c>
      <c r="B188" s="287"/>
      <c r="C188" s="287"/>
      <c r="D188" s="288"/>
      <c r="E188" s="128"/>
      <c r="F188" s="129"/>
      <c r="G188" s="130">
        <f t="shared" si="9"/>
        <v>0</v>
      </c>
      <c r="H188" s="151"/>
      <c r="I188" s="126"/>
      <c r="J188" s="126"/>
      <c r="K188" s="126"/>
      <c r="L188" s="126"/>
    </row>
    <row r="189" spans="1:12" ht="12.75" customHeight="1">
      <c r="A189" s="286" t="s">
        <v>144</v>
      </c>
      <c r="B189" s="287"/>
      <c r="C189" s="287"/>
      <c r="D189" s="288"/>
      <c r="E189" s="128"/>
      <c r="F189" s="129"/>
      <c r="G189" s="130">
        <f t="shared" si="9"/>
        <v>0</v>
      </c>
      <c r="H189" s="151"/>
      <c r="I189" s="126"/>
      <c r="J189" s="126"/>
      <c r="K189" s="126"/>
      <c r="L189" s="126"/>
    </row>
    <row r="190" spans="1:12" ht="12.75" customHeight="1">
      <c r="A190" s="299" t="s">
        <v>144</v>
      </c>
      <c r="B190" s="300"/>
      <c r="C190" s="300"/>
      <c r="D190" s="301"/>
      <c r="E190" s="128"/>
      <c r="F190" s="129"/>
      <c r="G190" s="130">
        <f t="shared" si="9"/>
        <v>0</v>
      </c>
      <c r="H190" s="151"/>
      <c r="I190" s="126"/>
      <c r="J190" s="126"/>
      <c r="K190" s="126"/>
      <c r="L190" s="126"/>
    </row>
    <row r="191" spans="1:12" ht="12.75" customHeight="1">
      <c r="A191" s="295" t="s">
        <v>146</v>
      </c>
      <c r="B191" s="296"/>
      <c r="C191" s="296"/>
      <c r="D191" s="302"/>
      <c r="E191" s="131">
        <f>SUM(E192+E196)</f>
        <v>0</v>
      </c>
      <c r="F191" s="132">
        <f>SUM(F192+F196)</f>
        <v>0</v>
      </c>
      <c r="G191" s="133">
        <f>SUM(E191:F191)</f>
        <v>0</v>
      </c>
      <c r="H191" s="153"/>
    </row>
    <row r="192" spans="1:12" ht="12.75" customHeight="1">
      <c r="A192" s="289" t="s">
        <v>147</v>
      </c>
      <c r="B192" s="290"/>
      <c r="C192" s="290"/>
      <c r="D192" s="291"/>
      <c r="E192" s="123">
        <f>SUM(E193:E195)</f>
        <v>0</v>
      </c>
      <c r="F192" s="124">
        <f>SUM(F193:F195)</f>
        <v>0</v>
      </c>
      <c r="G192" s="125">
        <f t="shared" ref="G192:G199" si="10">SUM(E192:F192)</f>
        <v>0</v>
      </c>
      <c r="H192" s="151"/>
    </row>
    <row r="193" spans="1:8" ht="12.75" customHeight="1">
      <c r="A193" s="286" t="s">
        <v>144</v>
      </c>
      <c r="B193" s="287"/>
      <c r="C193" s="287"/>
      <c r="D193" s="288"/>
      <c r="E193" s="128"/>
      <c r="F193" s="129"/>
      <c r="G193" s="130">
        <f t="shared" si="10"/>
        <v>0</v>
      </c>
      <c r="H193" s="151"/>
    </row>
    <row r="194" spans="1:8" ht="12.75" customHeight="1">
      <c r="A194" s="286" t="s">
        <v>144</v>
      </c>
      <c r="B194" s="287"/>
      <c r="C194" s="287"/>
      <c r="D194" s="288"/>
      <c r="E194" s="128"/>
      <c r="F194" s="129"/>
      <c r="G194" s="130">
        <f t="shared" si="10"/>
        <v>0</v>
      </c>
      <c r="H194" s="151"/>
    </row>
    <row r="195" spans="1:8" ht="12.75" customHeight="1">
      <c r="A195" s="286" t="s">
        <v>144</v>
      </c>
      <c r="B195" s="287"/>
      <c r="C195" s="287"/>
      <c r="D195" s="288"/>
      <c r="E195" s="128"/>
      <c r="F195" s="129"/>
      <c r="G195" s="130">
        <f t="shared" si="10"/>
        <v>0</v>
      </c>
      <c r="H195" s="151"/>
    </row>
    <row r="196" spans="1:8" ht="12.75" customHeight="1">
      <c r="A196" s="289" t="s">
        <v>148</v>
      </c>
      <c r="B196" s="290"/>
      <c r="C196" s="290"/>
      <c r="D196" s="291"/>
      <c r="E196" s="123">
        <f>SUM(E197:E199)</f>
        <v>0</v>
      </c>
      <c r="F196" s="124">
        <f>SUM(F197:F199)</f>
        <v>0</v>
      </c>
      <c r="G196" s="125">
        <f t="shared" si="10"/>
        <v>0</v>
      </c>
      <c r="H196" s="151"/>
    </row>
    <row r="197" spans="1:8" ht="12.75" customHeight="1">
      <c r="A197" s="286" t="s">
        <v>144</v>
      </c>
      <c r="B197" s="287"/>
      <c r="C197" s="287"/>
      <c r="D197" s="288"/>
      <c r="E197" s="128"/>
      <c r="F197" s="129"/>
      <c r="G197" s="130">
        <f t="shared" si="10"/>
        <v>0</v>
      </c>
      <c r="H197" s="151"/>
    </row>
    <row r="198" spans="1:8" ht="12.75" customHeight="1">
      <c r="A198" s="286" t="s">
        <v>144</v>
      </c>
      <c r="B198" s="287"/>
      <c r="C198" s="287"/>
      <c r="D198" s="288"/>
      <c r="E198" s="128"/>
      <c r="F198" s="129"/>
      <c r="G198" s="130">
        <f t="shared" si="10"/>
        <v>0</v>
      </c>
      <c r="H198" s="151"/>
    </row>
    <row r="199" spans="1:8" ht="12.75" customHeight="1">
      <c r="A199" s="299" t="s">
        <v>144</v>
      </c>
      <c r="B199" s="300"/>
      <c r="C199" s="300"/>
      <c r="D199" s="301"/>
      <c r="E199" s="128"/>
      <c r="F199" s="129"/>
      <c r="G199" s="130">
        <f t="shared" si="10"/>
        <v>0</v>
      </c>
      <c r="H199" s="154"/>
    </row>
    <row r="200" spans="1:8" ht="12.75" customHeight="1">
      <c r="A200" s="295" t="s">
        <v>149</v>
      </c>
      <c r="B200" s="296"/>
      <c r="C200" s="296"/>
      <c r="D200" s="302"/>
      <c r="E200" s="131">
        <f>SUM(E201:E208)</f>
        <v>0</v>
      </c>
      <c r="F200" s="132">
        <f>SUM(F201:F208)</f>
        <v>0</v>
      </c>
      <c r="G200" s="133">
        <f>SUM(E200:F200)</f>
        <v>0</v>
      </c>
      <c r="H200" s="151"/>
    </row>
    <row r="201" spans="1:8" ht="12.75" customHeight="1">
      <c r="A201" s="286" t="s">
        <v>144</v>
      </c>
      <c r="B201" s="287"/>
      <c r="C201" s="287"/>
      <c r="D201" s="288"/>
      <c r="E201" s="128"/>
      <c r="F201" s="129"/>
      <c r="G201" s="130">
        <f>SUM(E201:F201)</f>
        <v>0</v>
      </c>
      <c r="H201" s="151"/>
    </row>
    <row r="202" spans="1:8" ht="12.75" customHeight="1">
      <c r="A202" s="286" t="s">
        <v>144</v>
      </c>
      <c r="B202" s="287"/>
      <c r="C202" s="287"/>
      <c r="D202" s="288"/>
      <c r="E202" s="128"/>
      <c r="F202" s="129"/>
      <c r="G202" s="130">
        <f t="shared" ref="G202:G232" si="11">SUM(E202:F202)</f>
        <v>0</v>
      </c>
      <c r="H202" s="151"/>
    </row>
    <row r="203" spans="1:8" ht="12.75" customHeight="1">
      <c r="A203" s="286" t="s">
        <v>144</v>
      </c>
      <c r="B203" s="287"/>
      <c r="C203" s="287"/>
      <c r="D203" s="288"/>
      <c r="E203" s="128"/>
      <c r="F203" s="129"/>
      <c r="G203" s="130">
        <f t="shared" si="11"/>
        <v>0</v>
      </c>
      <c r="H203" s="151"/>
    </row>
    <row r="204" spans="1:8" ht="12.75" customHeight="1">
      <c r="A204" s="286" t="s">
        <v>144</v>
      </c>
      <c r="B204" s="287"/>
      <c r="C204" s="287"/>
      <c r="D204" s="288"/>
      <c r="E204" s="128"/>
      <c r="F204" s="129"/>
      <c r="G204" s="130">
        <f t="shared" si="11"/>
        <v>0</v>
      </c>
      <c r="H204" s="151"/>
    </row>
    <row r="205" spans="1:8" ht="12.75" customHeight="1">
      <c r="A205" s="286" t="s">
        <v>144</v>
      </c>
      <c r="B205" s="287"/>
      <c r="C205" s="287"/>
      <c r="D205" s="288"/>
      <c r="E205" s="128"/>
      <c r="F205" s="129"/>
      <c r="G205" s="130">
        <f t="shared" si="11"/>
        <v>0</v>
      </c>
      <c r="H205" s="151"/>
    </row>
    <row r="206" spans="1:8" ht="12.75" customHeight="1">
      <c r="A206" s="286" t="s">
        <v>144</v>
      </c>
      <c r="B206" s="287"/>
      <c r="C206" s="287"/>
      <c r="D206" s="288"/>
      <c r="E206" s="128"/>
      <c r="F206" s="129"/>
      <c r="G206" s="130">
        <f t="shared" si="11"/>
        <v>0</v>
      </c>
      <c r="H206" s="151"/>
    </row>
    <row r="207" spans="1:8" ht="12.75" customHeight="1">
      <c r="A207" s="286" t="s">
        <v>144</v>
      </c>
      <c r="B207" s="287"/>
      <c r="C207" s="287"/>
      <c r="D207" s="288"/>
      <c r="E207" s="128"/>
      <c r="F207" s="129"/>
      <c r="G207" s="130">
        <f t="shared" si="11"/>
        <v>0</v>
      </c>
      <c r="H207" s="151"/>
    </row>
    <row r="208" spans="1:8" ht="12.75" customHeight="1">
      <c r="A208" s="299" t="s">
        <v>144</v>
      </c>
      <c r="B208" s="300"/>
      <c r="C208" s="300"/>
      <c r="D208" s="301"/>
      <c r="E208" s="128"/>
      <c r="F208" s="129"/>
      <c r="G208" s="130">
        <f t="shared" si="11"/>
        <v>0</v>
      </c>
      <c r="H208" s="151"/>
    </row>
    <row r="209" spans="1:8" ht="12.75" customHeight="1">
      <c r="A209" s="295" t="s">
        <v>150</v>
      </c>
      <c r="B209" s="296"/>
      <c r="C209" s="296"/>
      <c r="D209" s="302"/>
      <c r="E209" s="131">
        <f>SUM(E210+E214+E218+E222+E226+E230)</f>
        <v>0</v>
      </c>
      <c r="F209" s="132">
        <f>SUM(F210+F214+F218+F222+F226+F230)</f>
        <v>0</v>
      </c>
      <c r="G209" s="133">
        <f t="shared" si="11"/>
        <v>0</v>
      </c>
      <c r="H209" s="153"/>
    </row>
    <row r="210" spans="1:8" ht="12.75" customHeight="1">
      <c r="A210" s="289" t="s">
        <v>151</v>
      </c>
      <c r="B210" s="290"/>
      <c r="C210" s="290"/>
      <c r="D210" s="291"/>
      <c r="E210" s="123">
        <f>SUM(E211:E213)</f>
        <v>0</v>
      </c>
      <c r="F210" s="124">
        <f>SUM(F211:F213)</f>
        <v>0</v>
      </c>
      <c r="G210" s="125">
        <f t="shared" si="11"/>
        <v>0</v>
      </c>
      <c r="H210" s="151"/>
    </row>
    <row r="211" spans="1:8" ht="12.75" customHeight="1">
      <c r="A211" s="286" t="s">
        <v>144</v>
      </c>
      <c r="B211" s="287"/>
      <c r="C211" s="287"/>
      <c r="D211" s="288"/>
      <c r="E211" s="128"/>
      <c r="F211" s="129"/>
      <c r="G211" s="130">
        <f t="shared" si="11"/>
        <v>0</v>
      </c>
      <c r="H211" s="151"/>
    </row>
    <row r="212" spans="1:8" ht="12.75" customHeight="1">
      <c r="A212" s="286" t="s">
        <v>144</v>
      </c>
      <c r="B212" s="287"/>
      <c r="C212" s="287"/>
      <c r="D212" s="288"/>
      <c r="E212" s="128"/>
      <c r="F212" s="129"/>
      <c r="G212" s="130">
        <f t="shared" si="11"/>
        <v>0</v>
      </c>
      <c r="H212" s="151"/>
    </row>
    <row r="213" spans="1:8" ht="12.75" customHeight="1">
      <c r="A213" s="286" t="s">
        <v>144</v>
      </c>
      <c r="B213" s="287"/>
      <c r="C213" s="287"/>
      <c r="D213" s="288"/>
      <c r="E213" s="128"/>
      <c r="F213" s="129"/>
      <c r="G213" s="130">
        <f t="shared" si="11"/>
        <v>0</v>
      </c>
      <c r="H213" s="151"/>
    </row>
    <row r="214" spans="1:8" ht="12.75" customHeight="1">
      <c r="A214" s="289" t="s">
        <v>152</v>
      </c>
      <c r="B214" s="290"/>
      <c r="C214" s="290"/>
      <c r="D214" s="291"/>
      <c r="E214" s="123">
        <f>SUM(E215:E217)</f>
        <v>0</v>
      </c>
      <c r="F214" s="124">
        <f>SUM(F215:F217)</f>
        <v>0</v>
      </c>
      <c r="G214" s="125">
        <f t="shared" si="11"/>
        <v>0</v>
      </c>
      <c r="H214" s="151"/>
    </row>
    <row r="215" spans="1:8" ht="12.75" customHeight="1">
      <c r="A215" s="286" t="s">
        <v>144</v>
      </c>
      <c r="B215" s="287"/>
      <c r="C215" s="287"/>
      <c r="D215" s="288"/>
      <c r="E215" s="128"/>
      <c r="F215" s="129"/>
      <c r="G215" s="130">
        <f t="shared" si="11"/>
        <v>0</v>
      </c>
      <c r="H215" s="151"/>
    </row>
    <row r="216" spans="1:8" ht="12.75" customHeight="1">
      <c r="A216" s="286" t="s">
        <v>144</v>
      </c>
      <c r="B216" s="287"/>
      <c r="C216" s="287"/>
      <c r="D216" s="288"/>
      <c r="E216" s="128"/>
      <c r="F216" s="129"/>
      <c r="G216" s="130">
        <f t="shared" si="11"/>
        <v>0</v>
      </c>
      <c r="H216" s="151"/>
    </row>
    <row r="217" spans="1:8" ht="12.75" customHeight="1">
      <c r="A217" s="286" t="s">
        <v>144</v>
      </c>
      <c r="B217" s="287"/>
      <c r="C217" s="287"/>
      <c r="D217" s="288"/>
      <c r="E217" s="128"/>
      <c r="F217" s="129"/>
      <c r="G217" s="130">
        <f t="shared" si="11"/>
        <v>0</v>
      </c>
      <c r="H217" s="151"/>
    </row>
    <row r="218" spans="1:8" ht="12.75" customHeight="1">
      <c r="A218" s="289" t="s">
        <v>153</v>
      </c>
      <c r="B218" s="290"/>
      <c r="C218" s="290"/>
      <c r="D218" s="291"/>
      <c r="E218" s="123">
        <f>SUM(E219:E221)</f>
        <v>0</v>
      </c>
      <c r="F218" s="124">
        <f>SUM(F219:F221)</f>
        <v>0</v>
      </c>
      <c r="G218" s="125">
        <f t="shared" si="11"/>
        <v>0</v>
      </c>
      <c r="H218" s="151"/>
    </row>
    <row r="219" spans="1:8" ht="12.75" customHeight="1">
      <c r="A219" s="286" t="s">
        <v>144</v>
      </c>
      <c r="B219" s="287"/>
      <c r="C219" s="287"/>
      <c r="D219" s="288"/>
      <c r="E219" s="128"/>
      <c r="F219" s="129"/>
      <c r="G219" s="130">
        <f t="shared" si="11"/>
        <v>0</v>
      </c>
      <c r="H219" s="151"/>
    </row>
    <row r="220" spans="1:8" ht="12.75" customHeight="1">
      <c r="A220" s="286" t="s">
        <v>144</v>
      </c>
      <c r="B220" s="287"/>
      <c r="C220" s="287"/>
      <c r="D220" s="288"/>
      <c r="E220" s="128"/>
      <c r="F220" s="129"/>
      <c r="G220" s="130">
        <f t="shared" si="11"/>
        <v>0</v>
      </c>
      <c r="H220" s="151"/>
    </row>
    <row r="221" spans="1:8" ht="12.75" customHeight="1">
      <c r="A221" s="286" t="s">
        <v>144</v>
      </c>
      <c r="B221" s="287"/>
      <c r="C221" s="287"/>
      <c r="D221" s="288"/>
      <c r="E221" s="128"/>
      <c r="F221" s="129"/>
      <c r="G221" s="130">
        <f t="shared" si="11"/>
        <v>0</v>
      </c>
      <c r="H221" s="151"/>
    </row>
    <row r="222" spans="1:8" ht="12.75" customHeight="1">
      <c r="A222" s="289" t="s">
        <v>154</v>
      </c>
      <c r="B222" s="290"/>
      <c r="C222" s="290"/>
      <c r="D222" s="291"/>
      <c r="E222" s="123">
        <f>SUM(E223:E225)</f>
        <v>0</v>
      </c>
      <c r="F222" s="124">
        <f>SUM(F223:F225)</f>
        <v>0</v>
      </c>
      <c r="G222" s="125">
        <f t="shared" si="11"/>
        <v>0</v>
      </c>
      <c r="H222" s="151"/>
    </row>
    <row r="223" spans="1:8" ht="12.75" customHeight="1">
      <c r="A223" s="286" t="s">
        <v>144</v>
      </c>
      <c r="B223" s="287"/>
      <c r="C223" s="287"/>
      <c r="D223" s="288"/>
      <c r="E223" s="128"/>
      <c r="F223" s="129"/>
      <c r="G223" s="130">
        <f t="shared" si="11"/>
        <v>0</v>
      </c>
      <c r="H223" s="151"/>
    </row>
    <row r="224" spans="1:8" ht="12.75" customHeight="1">
      <c r="A224" s="286" t="s">
        <v>144</v>
      </c>
      <c r="B224" s="287"/>
      <c r="C224" s="287"/>
      <c r="D224" s="288"/>
      <c r="E224" s="128"/>
      <c r="F224" s="129"/>
      <c r="G224" s="130">
        <f t="shared" si="11"/>
        <v>0</v>
      </c>
      <c r="H224" s="151"/>
    </row>
    <row r="225" spans="1:8" ht="12.75" customHeight="1">
      <c r="A225" s="286" t="s">
        <v>144</v>
      </c>
      <c r="B225" s="287"/>
      <c r="C225" s="287"/>
      <c r="D225" s="288"/>
      <c r="E225" s="128"/>
      <c r="F225" s="129"/>
      <c r="G225" s="130">
        <f t="shared" si="11"/>
        <v>0</v>
      </c>
      <c r="H225" s="151"/>
    </row>
    <row r="226" spans="1:8" ht="12.75" customHeight="1">
      <c r="A226" s="289" t="s">
        <v>155</v>
      </c>
      <c r="B226" s="290"/>
      <c r="C226" s="290"/>
      <c r="D226" s="291"/>
      <c r="E226" s="123">
        <f>SUM(E227:E229)</f>
        <v>0</v>
      </c>
      <c r="F226" s="124">
        <f>SUM(F227:F229)</f>
        <v>0</v>
      </c>
      <c r="G226" s="125">
        <f t="shared" si="11"/>
        <v>0</v>
      </c>
      <c r="H226" s="151"/>
    </row>
    <row r="227" spans="1:8" ht="12.75" customHeight="1">
      <c r="A227" s="286" t="s">
        <v>144</v>
      </c>
      <c r="B227" s="287"/>
      <c r="C227" s="287"/>
      <c r="D227" s="288"/>
      <c r="E227" s="128"/>
      <c r="F227" s="129"/>
      <c r="G227" s="130">
        <f t="shared" si="11"/>
        <v>0</v>
      </c>
      <c r="H227" s="151"/>
    </row>
    <row r="228" spans="1:8" ht="12.75" customHeight="1">
      <c r="A228" s="286" t="s">
        <v>144</v>
      </c>
      <c r="B228" s="287"/>
      <c r="C228" s="287"/>
      <c r="D228" s="288"/>
      <c r="E228" s="128"/>
      <c r="F228" s="129"/>
      <c r="G228" s="130">
        <f t="shared" si="11"/>
        <v>0</v>
      </c>
      <c r="H228" s="151"/>
    </row>
    <row r="229" spans="1:8" ht="12.75" customHeight="1">
      <c r="A229" s="286" t="s">
        <v>144</v>
      </c>
      <c r="B229" s="287"/>
      <c r="C229" s="287"/>
      <c r="D229" s="288"/>
      <c r="E229" s="128"/>
      <c r="F229" s="129"/>
      <c r="G229" s="130">
        <f t="shared" si="11"/>
        <v>0</v>
      </c>
      <c r="H229" s="151"/>
    </row>
    <row r="230" spans="1:8" ht="12.75" customHeight="1">
      <c r="A230" s="289" t="s">
        <v>156</v>
      </c>
      <c r="B230" s="290"/>
      <c r="C230" s="290"/>
      <c r="D230" s="291"/>
      <c r="E230" s="123">
        <f>SUM(E231:E233)</f>
        <v>0</v>
      </c>
      <c r="F230" s="124">
        <f>SUM(F231:F233)</f>
        <v>0</v>
      </c>
      <c r="G230" s="125">
        <f t="shared" si="11"/>
        <v>0</v>
      </c>
      <c r="H230" s="151"/>
    </row>
    <row r="231" spans="1:8" ht="12.75" customHeight="1">
      <c r="A231" s="286" t="s">
        <v>144</v>
      </c>
      <c r="B231" s="287"/>
      <c r="C231" s="287"/>
      <c r="D231" s="288"/>
      <c r="E231" s="128"/>
      <c r="F231" s="129"/>
      <c r="G231" s="130">
        <f t="shared" si="11"/>
        <v>0</v>
      </c>
      <c r="H231" s="151"/>
    </row>
    <row r="232" spans="1:8" ht="12.75" customHeight="1">
      <c r="A232" s="286" t="s">
        <v>144</v>
      </c>
      <c r="B232" s="287"/>
      <c r="C232" s="287"/>
      <c r="D232" s="288"/>
      <c r="E232" s="128"/>
      <c r="F232" s="129"/>
      <c r="G232" s="130">
        <f t="shared" si="11"/>
        <v>0</v>
      </c>
      <c r="H232" s="151"/>
    </row>
    <row r="233" spans="1:8" ht="12.75" customHeight="1">
      <c r="A233" s="286" t="s">
        <v>144</v>
      </c>
      <c r="B233" s="287"/>
      <c r="C233" s="287"/>
      <c r="D233" s="288"/>
      <c r="E233" s="128"/>
      <c r="F233" s="129"/>
      <c r="G233" s="130">
        <f>SUM(E233:F233)</f>
        <v>0</v>
      </c>
      <c r="H233" s="151"/>
    </row>
    <row r="234" spans="1:8" ht="12.75" customHeight="1">
      <c r="A234" s="295" t="s">
        <v>181</v>
      </c>
      <c r="B234" s="296"/>
      <c r="C234" s="296"/>
      <c r="D234" s="296"/>
      <c r="E234" s="131">
        <f>SUM(E235)</f>
        <v>0</v>
      </c>
      <c r="F234" s="163">
        <f>SUM(F235:F237)</f>
        <v>0</v>
      </c>
      <c r="G234" s="133">
        <f>SUM(E234:F234)</f>
        <v>0</v>
      </c>
      <c r="H234" s="151"/>
    </row>
    <row r="235" spans="1:8" ht="12.75" customHeight="1" thickBot="1">
      <c r="A235" s="297" t="s">
        <v>144</v>
      </c>
      <c r="B235" s="298"/>
      <c r="C235" s="298"/>
      <c r="D235" s="298"/>
      <c r="E235" s="128"/>
      <c r="F235" s="164"/>
      <c r="G235" s="130">
        <f>SUM(E235:F235)</f>
        <v>0</v>
      </c>
      <c r="H235" s="151"/>
    </row>
    <row r="236" spans="1:8" ht="24.75" customHeight="1" thickTop="1">
      <c r="A236" s="292" t="s">
        <v>228</v>
      </c>
      <c r="B236" s="293"/>
      <c r="C236" s="294"/>
      <c r="D236" s="134" t="s">
        <v>106</v>
      </c>
      <c r="E236" s="135">
        <f>SUM(E182,E191,E200,E209,E234)</f>
        <v>0</v>
      </c>
      <c r="F236" s="136">
        <f>SUM(F182,F191,F200,F209)</f>
        <v>0</v>
      </c>
      <c r="G236" s="137">
        <f>SUM(E236:F236)</f>
        <v>0</v>
      </c>
      <c r="H236" s="159"/>
    </row>
    <row r="237" spans="1:8" ht="12.75" customHeight="1">
      <c r="A237" s="142"/>
      <c r="B237" s="142"/>
      <c r="C237" s="142"/>
      <c r="D237" s="143"/>
      <c r="E237" s="144"/>
      <c r="F237" s="144"/>
      <c r="G237" s="144"/>
      <c r="H237" s="158"/>
    </row>
    <row r="238" spans="1:8" ht="12.75" customHeight="1">
      <c r="A238" s="138"/>
      <c r="B238" s="138"/>
      <c r="H238" s="156">
        <f>$H$58</f>
        <v>0</v>
      </c>
    </row>
    <row r="239" spans="1:8" ht="17.25" customHeight="1">
      <c r="H239" s="148" t="s">
        <v>163</v>
      </c>
    </row>
    <row r="240" spans="1:8" ht="15" customHeight="1">
      <c r="A240" s="139" t="s">
        <v>157</v>
      </c>
      <c r="B240" s="145"/>
      <c r="C240" s="146"/>
      <c r="D240" s="146"/>
      <c r="E240" s="147"/>
      <c r="F240" s="147"/>
      <c r="G240" s="146"/>
      <c r="H240" s="157" t="s">
        <v>139</v>
      </c>
    </row>
    <row r="241" spans="1:8" ht="24.75" customHeight="1">
      <c r="A241" s="303" t="s">
        <v>219</v>
      </c>
      <c r="B241" s="304"/>
      <c r="C241" s="304"/>
      <c r="D241" s="305"/>
      <c r="E241" s="117" t="s">
        <v>140</v>
      </c>
      <c r="F241" s="118" t="s">
        <v>242</v>
      </c>
      <c r="G241" s="119" t="s">
        <v>141</v>
      </c>
      <c r="H241" s="149" t="s">
        <v>166</v>
      </c>
    </row>
    <row r="242" spans="1:8" ht="12.75" customHeight="1">
      <c r="A242" s="306" t="s">
        <v>142</v>
      </c>
      <c r="B242" s="307"/>
      <c r="C242" s="307"/>
      <c r="D242" s="308"/>
      <c r="E242" s="120">
        <f>SUM(E243+E247)</f>
        <v>0</v>
      </c>
      <c r="F242" s="121">
        <f>SUM(F243+F247)</f>
        <v>0</v>
      </c>
      <c r="G242" s="122">
        <f>SUM(E242:F242)</f>
        <v>0</v>
      </c>
      <c r="H242" s="150"/>
    </row>
    <row r="243" spans="1:8" ht="12.75" customHeight="1">
      <c r="A243" s="289" t="s">
        <v>143</v>
      </c>
      <c r="B243" s="290"/>
      <c r="C243" s="290"/>
      <c r="D243" s="291"/>
      <c r="E243" s="123">
        <f>SUM(E244:E246)</f>
        <v>0</v>
      </c>
      <c r="F243" s="124">
        <f>SUM(F244:F246)</f>
        <v>0</v>
      </c>
      <c r="G243" s="125">
        <f t="shared" ref="G243:G250" si="12">SUM(E243:F243)</f>
        <v>0</v>
      </c>
      <c r="H243" s="151"/>
    </row>
    <row r="244" spans="1:8" ht="12.75" customHeight="1">
      <c r="A244" s="286" t="s">
        <v>144</v>
      </c>
      <c r="B244" s="287"/>
      <c r="C244" s="287"/>
      <c r="D244" s="288"/>
      <c r="E244" s="128"/>
      <c r="F244" s="129"/>
      <c r="G244" s="130">
        <f t="shared" si="12"/>
        <v>0</v>
      </c>
      <c r="H244" s="151"/>
    </row>
    <row r="245" spans="1:8" ht="12.75" customHeight="1">
      <c r="A245" s="286" t="s">
        <v>144</v>
      </c>
      <c r="B245" s="287"/>
      <c r="C245" s="287"/>
      <c r="D245" s="288"/>
      <c r="E245" s="128"/>
      <c r="F245" s="129"/>
      <c r="G245" s="130">
        <f t="shared" si="12"/>
        <v>0</v>
      </c>
      <c r="H245" s="151"/>
    </row>
    <row r="246" spans="1:8" ht="12.75" customHeight="1">
      <c r="A246" s="286" t="s">
        <v>144</v>
      </c>
      <c r="B246" s="287"/>
      <c r="C246" s="287"/>
      <c r="D246" s="288"/>
      <c r="E246" s="128"/>
      <c r="F246" s="129"/>
      <c r="G246" s="130">
        <f t="shared" si="12"/>
        <v>0</v>
      </c>
      <c r="H246" s="151"/>
    </row>
    <row r="247" spans="1:8" ht="12.75" customHeight="1">
      <c r="A247" s="289" t="s">
        <v>145</v>
      </c>
      <c r="B247" s="290"/>
      <c r="C247" s="290"/>
      <c r="D247" s="291"/>
      <c r="E247" s="123">
        <f>SUM(E248:E250)</f>
        <v>0</v>
      </c>
      <c r="F247" s="124">
        <f>SUM(F248:F250)</f>
        <v>0</v>
      </c>
      <c r="G247" s="125">
        <f t="shared" si="12"/>
        <v>0</v>
      </c>
      <c r="H247" s="151"/>
    </row>
    <row r="248" spans="1:8" ht="12.75" customHeight="1">
      <c r="A248" s="286" t="s">
        <v>144</v>
      </c>
      <c r="B248" s="287"/>
      <c r="C248" s="287"/>
      <c r="D248" s="288"/>
      <c r="E248" s="128"/>
      <c r="F248" s="129"/>
      <c r="G248" s="130">
        <f t="shared" si="12"/>
        <v>0</v>
      </c>
      <c r="H248" s="151"/>
    </row>
    <row r="249" spans="1:8" ht="12.75" customHeight="1">
      <c r="A249" s="286" t="s">
        <v>144</v>
      </c>
      <c r="B249" s="287"/>
      <c r="C249" s="287"/>
      <c r="D249" s="288"/>
      <c r="E249" s="128"/>
      <c r="F249" s="129"/>
      <c r="G249" s="130">
        <f t="shared" si="12"/>
        <v>0</v>
      </c>
      <c r="H249" s="151"/>
    </row>
    <row r="250" spans="1:8" ht="12.75" customHeight="1">
      <c r="A250" s="299" t="s">
        <v>144</v>
      </c>
      <c r="B250" s="300"/>
      <c r="C250" s="300"/>
      <c r="D250" s="301"/>
      <c r="E250" s="128"/>
      <c r="F250" s="129"/>
      <c r="G250" s="130">
        <f t="shared" si="12"/>
        <v>0</v>
      </c>
      <c r="H250" s="151"/>
    </row>
    <row r="251" spans="1:8" ht="12.75" customHeight="1">
      <c r="A251" s="295" t="s">
        <v>146</v>
      </c>
      <c r="B251" s="296"/>
      <c r="C251" s="296"/>
      <c r="D251" s="302"/>
      <c r="E251" s="131">
        <f>SUM(E252+E256)</f>
        <v>0</v>
      </c>
      <c r="F251" s="132">
        <f>SUM(F252+F256)</f>
        <v>0</v>
      </c>
      <c r="G251" s="133">
        <f>SUM(E251:F251)</f>
        <v>0</v>
      </c>
      <c r="H251" s="153"/>
    </row>
    <row r="252" spans="1:8" ht="12.75" customHeight="1">
      <c r="A252" s="289" t="s">
        <v>147</v>
      </c>
      <c r="B252" s="290"/>
      <c r="C252" s="290"/>
      <c r="D252" s="291"/>
      <c r="E252" s="123">
        <f>SUM(E253:E255)</f>
        <v>0</v>
      </c>
      <c r="F252" s="124">
        <f>SUM(F253:F255)</f>
        <v>0</v>
      </c>
      <c r="G252" s="125">
        <f t="shared" ref="G252:G259" si="13">SUM(E252:F252)</f>
        <v>0</v>
      </c>
      <c r="H252" s="151"/>
    </row>
    <row r="253" spans="1:8" ht="12.75" customHeight="1">
      <c r="A253" s="286" t="s">
        <v>144</v>
      </c>
      <c r="B253" s="287"/>
      <c r="C253" s="287"/>
      <c r="D253" s="288"/>
      <c r="E253" s="128"/>
      <c r="F253" s="129"/>
      <c r="G253" s="130">
        <f t="shared" si="13"/>
        <v>0</v>
      </c>
      <c r="H253" s="151"/>
    </row>
    <row r="254" spans="1:8" ht="12.75" customHeight="1">
      <c r="A254" s="286" t="s">
        <v>144</v>
      </c>
      <c r="B254" s="287"/>
      <c r="C254" s="287"/>
      <c r="D254" s="288"/>
      <c r="E254" s="128"/>
      <c r="F254" s="129"/>
      <c r="G254" s="130">
        <f t="shared" si="13"/>
        <v>0</v>
      </c>
      <c r="H254" s="151"/>
    </row>
    <row r="255" spans="1:8" ht="12.75" customHeight="1">
      <c r="A255" s="286" t="s">
        <v>144</v>
      </c>
      <c r="B255" s="287"/>
      <c r="C255" s="287"/>
      <c r="D255" s="288"/>
      <c r="E255" s="128"/>
      <c r="F255" s="129"/>
      <c r="G255" s="130">
        <f t="shared" si="13"/>
        <v>0</v>
      </c>
      <c r="H255" s="151"/>
    </row>
    <row r="256" spans="1:8" ht="12.75" customHeight="1">
      <c r="A256" s="289" t="s">
        <v>148</v>
      </c>
      <c r="B256" s="290"/>
      <c r="C256" s="290"/>
      <c r="D256" s="291"/>
      <c r="E256" s="123">
        <f>SUM(E257:E259)</f>
        <v>0</v>
      </c>
      <c r="F256" s="124">
        <f>SUM(F257:F259)</f>
        <v>0</v>
      </c>
      <c r="G256" s="125">
        <f t="shared" si="13"/>
        <v>0</v>
      </c>
      <c r="H256" s="151"/>
    </row>
    <row r="257" spans="1:8" ht="12.75" customHeight="1">
      <c r="A257" s="286" t="s">
        <v>144</v>
      </c>
      <c r="B257" s="287"/>
      <c r="C257" s="287"/>
      <c r="D257" s="288"/>
      <c r="E257" s="128"/>
      <c r="F257" s="129"/>
      <c r="G257" s="130">
        <f t="shared" si="13"/>
        <v>0</v>
      </c>
      <c r="H257" s="151"/>
    </row>
    <row r="258" spans="1:8" ht="12.75" customHeight="1">
      <c r="A258" s="286" t="s">
        <v>144</v>
      </c>
      <c r="B258" s="287"/>
      <c r="C258" s="287"/>
      <c r="D258" s="288"/>
      <c r="E258" s="128"/>
      <c r="F258" s="129"/>
      <c r="G258" s="130">
        <f t="shared" si="13"/>
        <v>0</v>
      </c>
      <c r="H258" s="151"/>
    </row>
    <row r="259" spans="1:8" ht="12.75" customHeight="1">
      <c r="A259" s="299" t="s">
        <v>144</v>
      </c>
      <c r="B259" s="300"/>
      <c r="C259" s="300"/>
      <c r="D259" s="301"/>
      <c r="E259" s="128"/>
      <c r="F259" s="129"/>
      <c r="G259" s="130">
        <f t="shared" si="13"/>
        <v>0</v>
      </c>
      <c r="H259" s="154"/>
    </row>
    <row r="260" spans="1:8" ht="12.75" customHeight="1">
      <c r="A260" s="295" t="s">
        <v>149</v>
      </c>
      <c r="B260" s="296"/>
      <c r="C260" s="296"/>
      <c r="D260" s="302"/>
      <c r="E260" s="131">
        <f>SUM(E261:E268)</f>
        <v>0</v>
      </c>
      <c r="F260" s="132">
        <f>SUM(F261:F268)</f>
        <v>0</v>
      </c>
      <c r="G260" s="133">
        <f>SUM(E260:F260)</f>
        <v>0</v>
      </c>
      <c r="H260" s="151"/>
    </row>
    <row r="261" spans="1:8" ht="12.75" customHeight="1">
      <c r="A261" s="286" t="s">
        <v>144</v>
      </c>
      <c r="B261" s="287"/>
      <c r="C261" s="287"/>
      <c r="D261" s="288"/>
      <c r="E261" s="128"/>
      <c r="F261" s="129"/>
      <c r="G261" s="130">
        <f>SUM(E261:F261)</f>
        <v>0</v>
      </c>
      <c r="H261" s="151"/>
    </row>
    <row r="262" spans="1:8" ht="12.75" customHeight="1">
      <c r="A262" s="286" t="s">
        <v>144</v>
      </c>
      <c r="B262" s="287"/>
      <c r="C262" s="287"/>
      <c r="D262" s="288"/>
      <c r="E262" s="128"/>
      <c r="F262" s="129"/>
      <c r="G262" s="130">
        <f t="shared" ref="G262:G292" si="14">SUM(E262:F262)</f>
        <v>0</v>
      </c>
      <c r="H262" s="151"/>
    </row>
    <row r="263" spans="1:8" ht="12.75" customHeight="1">
      <c r="A263" s="286" t="s">
        <v>144</v>
      </c>
      <c r="B263" s="287"/>
      <c r="C263" s="287"/>
      <c r="D263" s="288"/>
      <c r="E263" s="128"/>
      <c r="F263" s="129"/>
      <c r="G263" s="130">
        <f t="shared" si="14"/>
        <v>0</v>
      </c>
      <c r="H263" s="151"/>
    </row>
    <row r="264" spans="1:8" ht="12.75" customHeight="1">
      <c r="A264" s="286" t="s">
        <v>144</v>
      </c>
      <c r="B264" s="287"/>
      <c r="C264" s="287"/>
      <c r="D264" s="288"/>
      <c r="E264" s="128"/>
      <c r="F264" s="129"/>
      <c r="G264" s="130">
        <f t="shared" si="14"/>
        <v>0</v>
      </c>
      <c r="H264" s="151"/>
    </row>
    <row r="265" spans="1:8" ht="12.75" customHeight="1">
      <c r="A265" s="286" t="s">
        <v>144</v>
      </c>
      <c r="B265" s="287"/>
      <c r="C265" s="287"/>
      <c r="D265" s="288"/>
      <c r="E265" s="128"/>
      <c r="F265" s="129"/>
      <c r="G265" s="130">
        <f t="shared" si="14"/>
        <v>0</v>
      </c>
      <c r="H265" s="151"/>
    </row>
    <row r="266" spans="1:8" ht="12.75" customHeight="1">
      <c r="A266" s="286" t="s">
        <v>144</v>
      </c>
      <c r="B266" s="287"/>
      <c r="C266" s="287"/>
      <c r="D266" s="288"/>
      <c r="E266" s="128"/>
      <c r="F266" s="129"/>
      <c r="G266" s="130">
        <f t="shared" si="14"/>
        <v>0</v>
      </c>
      <c r="H266" s="151"/>
    </row>
    <row r="267" spans="1:8" ht="12.75" customHeight="1">
      <c r="A267" s="286" t="s">
        <v>144</v>
      </c>
      <c r="B267" s="287"/>
      <c r="C267" s="287"/>
      <c r="D267" s="288"/>
      <c r="E267" s="128"/>
      <c r="F267" s="129"/>
      <c r="G267" s="130">
        <f t="shared" si="14"/>
        <v>0</v>
      </c>
      <c r="H267" s="151"/>
    </row>
    <row r="268" spans="1:8" ht="12.75" customHeight="1">
      <c r="A268" s="299" t="s">
        <v>144</v>
      </c>
      <c r="B268" s="300"/>
      <c r="C268" s="300"/>
      <c r="D268" s="301"/>
      <c r="E268" s="128"/>
      <c r="F268" s="129"/>
      <c r="G268" s="130">
        <f t="shared" si="14"/>
        <v>0</v>
      </c>
      <c r="H268" s="151"/>
    </row>
    <row r="269" spans="1:8" ht="12.75" customHeight="1">
      <c r="A269" s="295" t="s">
        <v>150</v>
      </c>
      <c r="B269" s="296"/>
      <c r="C269" s="296"/>
      <c r="D269" s="302"/>
      <c r="E269" s="131">
        <f>SUM(E270+E274+E278+E282+E286+E290)</f>
        <v>0</v>
      </c>
      <c r="F269" s="132">
        <f>SUM(F270+F274+F278+F282+F286+F290)</f>
        <v>0</v>
      </c>
      <c r="G269" s="133">
        <f t="shared" si="14"/>
        <v>0</v>
      </c>
      <c r="H269" s="153"/>
    </row>
    <row r="270" spans="1:8" ht="12.75" customHeight="1">
      <c r="A270" s="289" t="s">
        <v>151</v>
      </c>
      <c r="B270" s="290"/>
      <c r="C270" s="290"/>
      <c r="D270" s="291"/>
      <c r="E270" s="123">
        <f>SUM(E271:E273)</f>
        <v>0</v>
      </c>
      <c r="F270" s="124">
        <f>SUM(F271:F273)</f>
        <v>0</v>
      </c>
      <c r="G270" s="125">
        <f t="shared" si="14"/>
        <v>0</v>
      </c>
      <c r="H270" s="151"/>
    </row>
    <row r="271" spans="1:8" ht="12.75" customHeight="1">
      <c r="A271" s="286" t="s">
        <v>144</v>
      </c>
      <c r="B271" s="287"/>
      <c r="C271" s="287"/>
      <c r="D271" s="288"/>
      <c r="E271" s="128"/>
      <c r="F271" s="129"/>
      <c r="G271" s="130">
        <f t="shared" si="14"/>
        <v>0</v>
      </c>
      <c r="H271" s="151"/>
    </row>
    <row r="272" spans="1:8" ht="12.75" customHeight="1">
      <c r="A272" s="286" t="s">
        <v>144</v>
      </c>
      <c r="B272" s="287"/>
      <c r="C272" s="287"/>
      <c r="D272" s="288"/>
      <c r="E272" s="128"/>
      <c r="F272" s="129"/>
      <c r="G272" s="130">
        <f t="shared" si="14"/>
        <v>0</v>
      </c>
      <c r="H272" s="151"/>
    </row>
    <row r="273" spans="1:8" ht="12.75" customHeight="1">
      <c r="A273" s="286" t="s">
        <v>144</v>
      </c>
      <c r="B273" s="287"/>
      <c r="C273" s="287"/>
      <c r="D273" s="288"/>
      <c r="E273" s="128"/>
      <c r="F273" s="129"/>
      <c r="G273" s="130">
        <f t="shared" si="14"/>
        <v>0</v>
      </c>
      <c r="H273" s="151"/>
    </row>
    <row r="274" spans="1:8" ht="12.75" customHeight="1">
      <c r="A274" s="289" t="s">
        <v>152</v>
      </c>
      <c r="B274" s="290"/>
      <c r="C274" s="290"/>
      <c r="D274" s="291"/>
      <c r="E274" s="123">
        <f>SUM(E275:E277)</f>
        <v>0</v>
      </c>
      <c r="F274" s="124">
        <f>SUM(F275:F277)</f>
        <v>0</v>
      </c>
      <c r="G274" s="125">
        <f t="shared" si="14"/>
        <v>0</v>
      </c>
      <c r="H274" s="151"/>
    </row>
    <row r="275" spans="1:8" ht="12.75" customHeight="1">
      <c r="A275" s="286" t="s">
        <v>144</v>
      </c>
      <c r="B275" s="287"/>
      <c r="C275" s="287"/>
      <c r="D275" s="288"/>
      <c r="E275" s="128"/>
      <c r="F275" s="129"/>
      <c r="G275" s="130">
        <f t="shared" si="14"/>
        <v>0</v>
      </c>
      <c r="H275" s="151"/>
    </row>
    <row r="276" spans="1:8" ht="12.75" customHeight="1">
      <c r="A276" s="286" t="s">
        <v>144</v>
      </c>
      <c r="B276" s="287"/>
      <c r="C276" s="287"/>
      <c r="D276" s="288"/>
      <c r="E276" s="128"/>
      <c r="F276" s="129"/>
      <c r="G276" s="130">
        <f t="shared" si="14"/>
        <v>0</v>
      </c>
      <c r="H276" s="151"/>
    </row>
    <row r="277" spans="1:8" ht="12.75" customHeight="1">
      <c r="A277" s="286" t="s">
        <v>144</v>
      </c>
      <c r="B277" s="287"/>
      <c r="C277" s="287"/>
      <c r="D277" s="288"/>
      <c r="E277" s="128"/>
      <c r="F277" s="129"/>
      <c r="G277" s="130">
        <f t="shared" si="14"/>
        <v>0</v>
      </c>
      <c r="H277" s="151"/>
    </row>
    <row r="278" spans="1:8" ht="12.75" customHeight="1">
      <c r="A278" s="289" t="s">
        <v>153</v>
      </c>
      <c r="B278" s="290"/>
      <c r="C278" s="290"/>
      <c r="D278" s="291"/>
      <c r="E278" s="123">
        <f>SUM(E279:E281)</f>
        <v>0</v>
      </c>
      <c r="F278" s="124">
        <f>SUM(F279:F281)</f>
        <v>0</v>
      </c>
      <c r="G278" s="125">
        <f t="shared" si="14"/>
        <v>0</v>
      </c>
      <c r="H278" s="151"/>
    </row>
    <row r="279" spans="1:8" ht="12.75" customHeight="1">
      <c r="A279" s="286" t="s">
        <v>144</v>
      </c>
      <c r="B279" s="287"/>
      <c r="C279" s="287"/>
      <c r="D279" s="288"/>
      <c r="E279" s="128"/>
      <c r="F279" s="129"/>
      <c r="G279" s="130">
        <f t="shared" si="14"/>
        <v>0</v>
      </c>
      <c r="H279" s="151"/>
    </row>
    <row r="280" spans="1:8" ht="12.75" customHeight="1">
      <c r="A280" s="286" t="s">
        <v>144</v>
      </c>
      <c r="B280" s="287"/>
      <c r="C280" s="287"/>
      <c r="D280" s="288"/>
      <c r="E280" s="128"/>
      <c r="F280" s="129"/>
      <c r="G280" s="130">
        <f t="shared" si="14"/>
        <v>0</v>
      </c>
      <c r="H280" s="151"/>
    </row>
    <row r="281" spans="1:8" ht="12.75" customHeight="1">
      <c r="A281" s="286" t="s">
        <v>144</v>
      </c>
      <c r="B281" s="287"/>
      <c r="C281" s="287"/>
      <c r="D281" s="288"/>
      <c r="E281" s="128"/>
      <c r="F281" s="129"/>
      <c r="G281" s="130">
        <f t="shared" si="14"/>
        <v>0</v>
      </c>
      <c r="H281" s="151"/>
    </row>
    <row r="282" spans="1:8" ht="12.75" customHeight="1">
      <c r="A282" s="289" t="s">
        <v>154</v>
      </c>
      <c r="B282" s="290"/>
      <c r="C282" s="290"/>
      <c r="D282" s="291"/>
      <c r="E282" s="123">
        <f>SUM(E283:E285)</f>
        <v>0</v>
      </c>
      <c r="F282" s="124">
        <f>SUM(F283:F285)</f>
        <v>0</v>
      </c>
      <c r="G282" s="125">
        <f t="shared" si="14"/>
        <v>0</v>
      </c>
      <c r="H282" s="151"/>
    </row>
    <row r="283" spans="1:8" ht="12.75" customHeight="1">
      <c r="A283" s="286" t="s">
        <v>144</v>
      </c>
      <c r="B283" s="287"/>
      <c r="C283" s="287"/>
      <c r="D283" s="288"/>
      <c r="E283" s="128"/>
      <c r="F283" s="129"/>
      <c r="G283" s="130">
        <f t="shared" si="14"/>
        <v>0</v>
      </c>
      <c r="H283" s="151"/>
    </row>
    <row r="284" spans="1:8" ht="12.75" customHeight="1">
      <c r="A284" s="286" t="s">
        <v>144</v>
      </c>
      <c r="B284" s="287"/>
      <c r="C284" s="287"/>
      <c r="D284" s="288"/>
      <c r="E284" s="128"/>
      <c r="F284" s="129"/>
      <c r="G284" s="130">
        <f t="shared" si="14"/>
        <v>0</v>
      </c>
      <c r="H284" s="151"/>
    </row>
    <row r="285" spans="1:8" ht="12.75" customHeight="1">
      <c r="A285" s="286" t="s">
        <v>144</v>
      </c>
      <c r="B285" s="287"/>
      <c r="C285" s="287"/>
      <c r="D285" s="288"/>
      <c r="E285" s="128"/>
      <c r="F285" s="129"/>
      <c r="G285" s="130">
        <f t="shared" si="14"/>
        <v>0</v>
      </c>
      <c r="H285" s="151"/>
    </row>
    <row r="286" spans="1:8" ht="12.75" customHeight="1">
      <c r="A286" s="289" t="s">
        <v>155</v>
      </c>
      <c r="B286" s="290"/>
      <c r="C286" s="290"/>
      <c r="D286" s="291"/>
      <c r="E286" s="123">
        <f>SUM(E287:E289)</f>
        <v>0</v>
      </c>
      <c r="F286" s="124">
        <f>SUM(F287:F289)</f>
        <v>0</v>
      </c>
      <c r="G286" s="125">
        <f t="shared" si="14"/>
        <v>0</v>
      </c>
      <c r="H286" s="151"/>
    </row>
    <row r="287" spans="1:8" ht="12.75" customHeight="1">
      <c r="A287" s="286" t="s">
        <v>144</v>
      </c>
      <c r="B287" s="287"/>
      <c r="C287" s="287"/>
      <c r="D287" s="288"/>
      <c r="E287" s="128"/>
      <c r="F287" s="129"/>
      <c r="G287" s="130">
        <f t="shared" si="14"/>
        <v>0</v>
      </c>
      <c r="H287" s="151"/>
    </row>
    <row r="288" spans="1:8" ht="12.75" customHeight="1">
      <c r="A288" s="286" t="s">
        <v>144</v>
      </c>
      <c r="B288" s="287"/>
      <c r="C288" s="287"/>
      <c r="D288" s="288"/>
      <c r="E288" s="128"/>
      <c r="F288" s="129"/>
      <c r="G288" s="130">
        <f t="shared" si="14"/>
        <v>0</v>
      </c>
      <c r="H288" s="151"/>
    </row>
    <row r="289" spans="1:8" ht="12.75" customHeight="1">
      <c r="A289" s="286" t="s">
        <v>144</v>
      </c>
      <c r="B289" s="287"/>
      <c r="C289" s="287"/>
      <c r="D289" s="288"/>
      <c r="E289" s="128"/>
      <c r="F289" s="129"/>
      <c r="G289" s="130">
        <f t="shared" si="14"/>
        <v>0</v>
      </c>
      <c r="H289" s="151"/>
    </row>
    <row r="290" spans="1:8" ht="12.75" customHeight="1">
      <c r="A290" s="289" t="s">
        <v>156</v>
      </c>
      <c r="B290" s="290"/>
      <c r="C290" s="290"/>
      <c r="D290" s="291"/>
      <c r="E290" s="123">
        <f>SUM(E291:E293)</f>
        <v>0</v>
      </c>
      <c r="F290" s="124">
        <f>SUM(F291:F293)</f>
        <v>0</v>
      </c>
      <c r="G290" s="125">
        <f t="shared" si="14"/>
        <v>0</v>
      </c>
      <c r="H290" s="151"/>
    </row>
    <row r="291" spans="1:8" ht="12.75" customHeight="1">
      <c r="A291" s="286" t="s">
        <v>144</v>
      </c>
      <c r="B291" s="287"/>
      <c r="C291" s="287"/>
      <c r="D291" s="288"/>
      <c r="E291" s="128"/>
      <c r="F291" s="129"/>
      <c r="G291" s="130">
        <f t="shared" si="14"/>
        <v>0</v>
      </c>
      <c r="H291" s="151"/>
    </row>
    <row r="292" spans="1:8" ht="12.75" customHeight="1">
      <c r="A292" s="286" t="s">
        <v>144</v>
      </c>
      <c r="B292" s="287"/>
      <c r="C292" s="287"/>
      <c r="D292" s="288"/>
      <c r="E292" s="128"/>
      <c r="F292" s="129"/>
      <c r="G292" s="130">
        <f t="shared" si="14"/>
        <v>0</v>
      </c>
      <c r="H292" s="151"/>
    </row>
    <row r="293" spans="1:8" ht="12.75" customHeight="1">
      <c r="A293" s="286" t="s">
        <v>144</v>
      </c>
      <c r="B293" s="287"/>
      <c r="C293" s="287"/>
      <c r="D293" s="288"/>
      <c r="E293" s="128"/>
      <c r="F293" s="129"/>
      <c r="G293" s="130">
        <f>SUM(E293:F293)</f>
        <v>0</v>
      </c>
      <c r="H293" s="151"/>
    </row>
    <row r="294" spans="1:8" ht="12.75" customHeight="1">
      <c r="A294" s="295" t="s">
        <v>181</v>
      </c>
      <c r="B294" s="296"/>
      <c r="C294" s="296"/>
      <c r="D294" s="296"/>
      <c r="E294" s="131">
        <f>SUM(E295)</f>
        <v>0</v>
      </c>
      <c r="F294" s="163">
        <f>SUM(F295:F297)</f>
        <v>0</v>
      </c>
      <c r="G294" s="133">
        <f>SUM(E294:F294)</f>
        <v>0</v>
      </c>
      <c r="H294" s="151"/>
    </row>
    <row r="295" spans="1:8" ht="12.75" customHeight="1" thickBot="1">
      <c r="A295" s="297" t="s">
        <v>144</v>
      </c>
      <c r="B295" s="298"/>
      <c r="C295" s="298"/>
      <c r="D295" s="298"/>
      <c r="E295" s="128"/>
      <c r="F295" s="164"/>
      <c r="G295" s="130">
        <f>SUM(E295:F295)</f>
        <v>0</v>
      </c>
      <c r="H295" s="151"/>
    </row>
    <row r="296" spans="1:8" ht="24.75" customHeight="1" thickTop="1">
      <c r="A296" s="292" t="s">
        <v>220</v>
      </c>
      <c r="B296" s="293"/>
      <c r="C296" s="294"/>
      <c r="D296" s="134" t="s">
        <v>106</v>
      </c>
      <c r="E296" s="135">
        <f>SUM(E242,E251,E260,E269,E294)</f>
        <v>0</v>
      </c>
      <c r="F296" s="136">
        <f>SUM(F242,F251,F260,F269)</f>
        <v>0</v>
      </c>
      <c r="G296" s="137">
        <f>SUM(E296:F296)</f>
        <v>0</v>
      </c>
      <c r="H296" s="159"/>
    </row>
    <row r="297" spans="1:8" ht="12.75" customHeight="1">
      <c r="A297" s="142"/>
      <c r="B297" s="142"/>
      <c r="C297" s="142"/>
      <c r="D297" s="143"/>
      <c r="E297" s="144"/>
      <c r="F297" s="144"/>
      <c r="G297" s="144"/>
      <c r="H297" s="158"/>
    </row>
    <row r="298" spans="1:8" ht="12.75" customHeight="1">
      <c r="A298" s="138"/>
      <c r="B298" s="138"/>
      <c r="H298" s="156">
        <f>$H$58</f>
        <v>0</v>
      </c>
    </row>
    <row r="299" spans="1:8">
      <c r="H299" s="148" t="s">
        <v>163</v>
      </c>
    </row>
    <row r="300" spans="1:8" ht="14.4">
      <c r="A300" s="139" t="s">
        <v>157</v>
      </c>
      <c r="B300" s="145"/>
      <c r="C300" s="146"/>
      <c r="D300" s="146"/>
      <c r="E300" s="147"/>
      <c r="F300" s="147"/>
      <c r="G300" s="146"/>
      <c r="H300" s="157" t="s">
        <v>139</v>
      </c>
    </row>
    <row r="301" spans="1:8" ht="19.2">
      <c r="A301" s="303" t="s">
        <v>221</v>
      </c>
      <c r="B301" s="304"/>
      <c r="C301" s="304"/>
      <c r="D301" s="305"/>
      <c r="E301" s="117" t="s">
        <v>140</v>
      </c>
      <c r="F301" s="118" t="s">
        <v>242</v>
      </c>
      <c r="G301" s="119" t="s">
        <v>141</v>
      </c>
      <c r="H301" s="149" t="s">
        <v>166</v>
      </c>
    </row>
    <row r="302" spans="1:8">
      <c r="A302" s="306" t="s">
        <v>142</v>
      </c>
      <c r="B302" s="307"/>
      <c r="C302" s="307"/>
      <c r="D302" s="308"/>
      <c r="E302" s="120">
        <f>SUM(E303+E307)</f>
        <v>0</v>
      </c>
      <c r="F302" s="121">
        <f>SUM(F303+F307)</f>
        <v>0</v>
      </c>
      <c r="G302" s="122">
        <f>SUM(E302:F302)</f>
        <v>0</v>
      </c>
      <c r="H302" s="150"/>
    </row>
    <row r="303" spans="1:8">
      <c r="A303" s="289" t="s">
        <v>143</v>
      </c>
      <c r="B303" s="290"/>
      <c r="C303" s="290"/>
      <c r="D303" s="291"/>
      <c r="E303" s="123">
        <f>SUM(E304:E306)</f>
        <v>0</v>
      </c>
      <c r="F303" s="124">
        <f>SUM(F304:F306)</f>
        <v>0</v>
      </c>
      <c r="G303" s="125">
        <f t="shared" ref="G303:G310" si="15">SUM(E303:F303)</f>
        <v>0</v>
      </c>
      <c r="H303" s="151"/>
    </row>
    <row r="304" spans="1:8">
      <c r="A304" s="286" t="s">
        <v>144</v>
      </c>
      <c r="B304" s="287"/>
      <c r="C304" s="287"/>
      <c r="D304" s="288"/>
      <c r="E304" s="128"/>
      <c r="F304" s="129"/>
      <c r="G304" s="130">
        <f t="shared" si="15"/>
        <v>0</v>
      </c>
      <c r="H304" s="151"/>
    </row>
    <row r="305" spans="1:8">
      <c r="A305" s="286" t="s">
        <v>144</v>
      </c>
      <c r="B305" s="287"/>
      <c r="C305" s="287"/>
      <c r="D305" s="288"/>
      <c r="E305" s="128"/>
      <c r="F305" s="129"/>
      <c r="G305" s="130">
        <f t="shared" si="15"/>
        <v>0</v>
      </c>
      <c r="H305" s="151"/>
    </row>
    <row r="306" spans="1:8">
      <c r="A306" s="286" t="s">
        <v>144</v>
      </c>
      <c r="B306" s="287"/>
      <c r="C306" s="287"/>
      <c r="D306" s="288"/>
      <c r="E306" s="128"/>
      <c r="F306" s="129"/>
      <c r="G306" s="130">
        <f t="shared" si="15"/>
        <v>0</v>
      </c>
      <c r="H306" s="151"/>
    </row>
    <row r="307" spans="1:8">
      <c r="A307" s="289" t="s">
        <v>145</v>
      </c>
      <c r="B307" s="290"/>
      <c r="C307" s="290"/>
      <c r="D307" s="291"/>
      <c r="E307" s="123">
        <f>SUM(E308:E310)</f>
        <v>0</v>
      </c>
      <c r="F307" s="124">
        <f>SUM(F308:F310)</f>
        <v>0</v>
      </c>
      <c r="G307" s="125">
        <f t="shared" si="15"/>
        <v>0</v>
      </c>
      <c r="H307" s="151"/>
    </row>
    <row r="308" spans="1:8">
      <c r="A308" s="286" t="s">
        <v>144</v>
      </c>
      <c r="B308" s="287"/>
      <c r="C308" s="287"/>
      <c r="D308" s="288"/>
      <c r="E308" s="128"/>
      <c r="F308" s="129"/>
      <c r="G308" s="130">
        <f t="shared" si="15"/>
        <v>0</v>
      </c>
      <c r="H308" s="151"/>
    </row>
    <row r="309" spans="1:8">
      <c r="A309" s="286" t="s">
        <v>144</v>
      </c>
      <c r="B309" s="287"/>
      <c r="C309" s="287"/>
      <c r="D309" s="288"/>
      <c r="E309" s="128"/>
      <c r="F309" s="129"/>
      <c r="G309" s="130">
        <f t="shared" si="15"/>
        <v>0</v>
      </c>
      <c r="H309" s="151"/>
    </row>
    <row r="310" spans="1:8">
      <c r="A310" s="299" t="s">
        <v>144</v>
      </c>
      <c r="B310" s="300"/>
      <c r="C310" s="300"/>
      <c r="D310" s="301"/>
      <c r="E310" s="128"/>
      <c r="F310" s="129"/>
      <c r="G310" s="130">
        <f t="shared" si="15"/>
        <v>0</v>
      </c>
      <c r="H310" s="151"/>
    </row>
    <row r="311" spans="1:8">
      <c r="A311" s="295" t="s">
        <v>146</v>
      </c>
      <c r="B311" s="296"/>
      <c r="C311" s="296"/>
      <c r="D311" s="302"/>
      <c r="E311" s="131">
        <f>SUM(E312+E316)</f>
        <v>0</v>
      </c>
      <c r="F311" s="132">
        <f>SUM(F312+F316)</f>
        <v>0</v>
      </c>
      <c r="G311" s="133">
        <f>SUM(E311:F311)</f>
        <v>0</v>
      </c>
      <c r="H311" s="153"/>
    </row>
    <row r="312" spans="1:8">
      <c r="A312" s="289" t="s">
        <v>147</v>
      </c>
      <c r="B312" s="290"/>
      <c r="C312" s="290"/>
      <c r="D312" s="291"/>
      <c r="E312" s="123">
        <f>SUM(E313:E315)</f>
        <v>0</v>
      </c>
      <c r="F312" s="124">
        <f>SUM(F313:F315)</f>
        <v>0</v>
      </c>
      <c r="G312" s="125">
        <f t="shared" ref="G312:G319" si="16">SUM(E312:F312)</f>
        <v>0</v>
      </c>
      <c r="H312" s="151"/>
    </row>
    <row r="313" spans="1:8">
      <c r="A313" s="286" t="s">
        <v>144</v>
      </c>
      <c r="B313" s="287"/>
      <c r="C313" s="287"/>
      <c r="D313" s="288"/>
      <c r="E313" s="128"/>
      <c r="F313" s="129"/>
      <c r="G313" s="130">
        <f t="shared" si="16"/>
        <v>0</v>
      </c>
      <c r="H313" s="151"/>
    </row>
    <row r="314" spans="1:8">
      <c r="A314" s="286" t="s">
        <v>144</v>
      </c>
      <c r="B314" s="287"/>
      <c r="C314" s="287"/>
      <c r="D314" s="288"/>
      <c r="E314" s="128"/>
      <c r="F314" s="129"/>
      <c r="G314" s="130">
        <f t="shared" si="16"/>
        <v>0</v>
      </c>
      <c r="H314" s="151"/>
    </row>
    <row r="315" spans="1:8">
      <c r="A315" s="286" t="s">
        <v>144</v>
      </c>
      <c r="B315" s="287"/>
      <c r="C315" s="287"/>
      <c r="D315" s="288"/>
      <c r="E315" s="128"/>
      <c r="F315" s="129"/>
      <c r="G315" s="130">
        <f t="shared" si="16"/>
        <v>0</v>
      </c>
      <c r="H315" s="151"/>
    </row>
    <row r="316" spans="1:8">
      <c r="A316" s="289" t="s">
        <v>148</v>
      </c>
      <c r="B316" s="290"/>
      <c r="C316" s="290"/>
      <c r="D316" s="291"/>
      <c r="E316" s="123">
        <f>SUM(E317:E319)</f>
        <v>0</v>
      </c>
      <c r="F316" s="124">
        <f>SUM(F317:F319)</f>
        <v>0</v>
      </c>
      <c r="G316" s="125">
        <f t="shared" si="16"/>
        <v>0</v>
      </c>
      <c r="H316" s="151"/>
    </row>
    <row r="317" spans="1:8">
      <c r="A317" s="286" t="s">
        <v>144</v>
      </c>
      <c r="B317" s="287"/>
      <c r="C317" s="287"/>
      <c r="D317" s="288"/>
      <c r="E317" s="128"/>
      <c r="F317" s="129"/>
      <c r="G317" s="130">
        <f t="shared" si="16"/>
        <v>0</v>
      </c>
      <c r="H317" s="151"/>
    </row>
    <row r="318" spans="1:8">
      <c r="A318" s="286" t="s">
        <v>144</v>
      </c>
      <c r="B318" s="287"/>
      <c r="C318" s="287"/>
      <c r="D318" s="288"/>
      <c r="E318" s="128"/>
      <c r="F318" s="129"/>
      <c r="G318" s="130">
        <f t="shared" si="16"/>
        <v>0</v>
      </c>
      <c r="H318" s="151"/>
    </row>
    <row r="319" spans="1:8">
      <c r="A319" s="299" t="s">
        <v>144</v>
      </c>
      <c r="B319" s="300"/>
      <c r="C319" s="300"/>
      <c r="D319" s="301"/>
      <c r="E319" s="128"/>
      <c r="F319" s="129"/>
      <c r="G319" s="130">
        <f t="shared" si="16"/>
        <v>0</v>
      </c>
      <c r="H319" s="154"/>
    </row>
    <row r="320" spans="1:8">
      <c r="A320" s="295" t="s">
        <v>149</v>
      </c>
      <c r="B320" s="296"/>
      <c r="C320" s="296"/>
      <c r="D320" s="302"/>
      <c r="E320" s="131">
        <f>SUM(E321:E328)</f>
        <v>0</v>
      </c>
      <c r="F320" s="132">
        <f>SUM(F321:F328)</f>
        <v>0</v>
      </c>
      <c r="G320" s="133">
        <f>SUM(E320:F320)</f>
        <v>0</v>
      </c>
      <c r="H320" s="151"/>
    </row>
    <row r="321" spans="1:8">
      <c r="A321" s="286" t="s">
        <v>144</v>
      </c>
      <c r="B321" s="287"/>
      <c r="C321" s="287"/>
      <c r="D321" s="288"/>
      <c r="E321" s="128"/>
      <c r="F321" s="129"/>
      <c r="G321" s="130">
        <f>SUM(E321:F321)</f>
        <v>0</v>
      </c>
      <c r="H321" s="151"/>
    </row>
    <row r="322" spans="1:8">
      <c r="A322" s="286" t="s">
        <v>144</v>
      </c>
      <c r="B322" s="287"/>
      <c r="C322" s="287"/>
      <c r="D322" s="288"/>
      <c r="E322" s="128"/>
      <c r="F322" s="129"/>
      <c r="G322" s="130">
        <f t="shared" ref="G322:G352" si="17">SUM(E322:F322)</f>
        <v>0</v>
      </c>
      <c r="H322" s="151"/>
    </row>
    <row r="323" spans="1:8">
      <c r="A323" s="286" t="s">
        <v>144</v>
      </c>
      <c r="B323" s="287"/>
      <c r="C323" s="287"/>
      <c r="D323" s="288"/>
      <c r="E323" s="128"/>
      <c r="F323" s="129"/>
      <c r="G323" s="130">
        <f t="shared" si="17"/>
        <v>0</v>
      </c>
      <c r="H323" s="151"/>
    </row>
    <row r="324" spans="1:8">
      <c r="A324" s="286" t="s">
        <v>144</v>
      </c>
      <c r="B324" s="287"/>
      <c r="C324" s="287"/>
      <c r="D324" s="288"/>
      <c r="E324" s="128"/>
      <c r="F324" s="129"/>
      <c r="G324" s="130">
        <f t="shared" si="17"/>
        <v>0</v>
      </c>
      <c r="H324" s="151"/>
    </row>
    <row r="325" spans="1:8">
      <c r="A325" s="286" t="s">
        <v>144</v>
      </c>
      <c r="B325" s="287"/>
      <c r="C325" s="287"/>
      <c r="D325" s="288"/>
      <c r="E325" s="128"/>
      <c r="F325" s="129"/>
      <c r="G325" s="130">
        <f t="shared" si="17"/>
        <v>0</v>
      </c>
      <c r="H325" s="151"/>
    </row>
    <row r="326" spans="1:8">
      <c r="A326" s="286" t="s">
        <v>144</v>
      </c>
      <c r="B326" s="287"/>
      <c r="C326" s="287"/>
      <c r="D326" s="288"/>
      <c r="E326" s="128"/>
      <c r="F326" s="129"/>
      <c r="G326" s="130">
        <f t="shared" si="17"/>
        <v>0</v>
      </c>
      <c r="H326" s="151"/>
    </row>
    <row r="327" spans="1:8">
      <c r="A327" s="286" t="s">
        <v>144</v>
      </c>
      <c r="B327" s="287"/>
      <c r="C327" s="287"/>
      <c r="D327" s="288"/>
      <c r="E327" s="128"/>
      <c r="F327" s="129"/>
      <c r="G327" s="130">
        <f t="shared" si="17"/>
        <v>0</v>
      </c>
      <c r="H327" s="151"/>
    </row>
    <row r="328" spans="1:8">
      <c r="A328" s="299" t="s">
        <v>144</v>
      </c>
      <c r="B328" s="300"/>
      <c r="C328" s="300"/>
      <c r="D328" s="301"/>
      <c r="E328" s="128"/>
      <c r="F328" s="129"/>
      <c r="G328" s="130">
        <f t="shared" si="17"/>
        <v>0</v>
      </c>
      <c r="H328" s="151"/>
    </row>
    <row r="329" spans="1:8">
      <c r="A329" s="295" t="s">
        <v>150</v>
      </c>
      <c r="B329" s="296"/>
      <c r="C329" s="296"/>
      <c r="D329" s="302"/>
      <c r="E329" s="131">
        <f>SUM(E330+E334+E338+E342+E346+E350)</f>
        <v>0</v>
      </c>
      <c r="F329" s="132">
        <f>SUM(F330+F334+F338+F342+F346+F350)</f>
        <v>0</v>
      </c>
      <c r="G329" s="133">
        <f t="shared" si="17"/>
        <v>0</v>
      </c>
      <c r="H329" s="153"/>
    </row>
    <row r="330" spans="1:8">
      <c r="A330" s="289" t="s">
        <v>151</v>
      </c>
      <c r="B330" s="290"/>
      <c r="C330" s="290"/>
      <c r="D330" s="291"/>
      <c r="E330" s="123">
        <f>SUM(E331:E333)</f>
        <v>0</v>
      </c>
      <c r="F330" s="124">
        <f>SUM(F331:F333)</f>
        <v>0</v>
      </c>
      <c r="G330" s="125">
        <f t="shared" si="17"/>
        <v>0</v>
      </c>
      <c r="H330" s="151"/>
    </row>
    <row r="331" spans="1:8">
      <c r="A331" s="286" t="s">
        <v>144</v>
      </c>
      <c r="B331" s="287"/>
      <c r="C331" s="287"/>
      <c r="D331" s="288"/>
      <c r="E331" s="128"/>
      <c r="F331" s="129"/>
      <c r="G331" s="130">
        <f t="shared" si="17"/>
        <v>0</v>
      </c>
      <c r="H331" s="151"/>
    </row>
    <row r="332" spans="1:8">
      <c r="A332" s="286" t="s">
        <v>144</v>
      </c>
      <c r="B332" s="287"/>
      <c r="C332" s="287"/>
      <c r="D332" s="288"/>
      <c r="E332" s="128"/>
      <c r="F332" s="129"/>
      <c r="G332" s="130">
        <f t="shared" si="17"/>
        <v>0</v>
      </c>
      <c r="H332" s="151"/>
    </row>
    <row r="333" spans="1:8">
      <c r="A333" s="286" t="s">
        <v>144</v>
      </c>
      <c r="B333" s="287"/>
      <c r="C333" s="287"/>
      <c r="D333" s="288"/>
      <c r="E333" s="128"/>
      <c r="F333" s="129"/>
      <c r="G333" s="130">
        <f t="shared" si="17"/>
        <v>0</v>
      </c>
      <c r="H333" s="151"/>
    </row>
    <row r="334" spans="1:8">
      <c r="A334" s="289" t="s">
        <v>152</v>
      </c>
      <c r="B334" s="290"/>
      <c r="C334" s="290"/>
      <c r="D334" s="291"/>
      <c r="E334" s="123">
        <f>SUM(E335:E337)</f>
        <v>0</v>
      </c>
      <c r="F334" s="124">
        <f>SUM(F335:F337)</f>
        <v>0</v>
      </c>
      <c r="G334" s="125">
        <f t="shared" si="17"/>
        <v>0</v>
      </c>
      <c r="H334" s="151"/>
    </row>
    <row r="335" spans="1:8">
      <c r="A335" s="286" t="s">
        <v>144</v>
      </c>
      <c r="B335" s="287"/>
      <c r="C335" s="287"/>
      <c r="D335" s="288"/>
      <c r="E335" s="128"/>
      <c r="F335" s="129"/>
      <c r="G335" s="130">
        <f t="shared" si="17"/>
        <v>0</v>
      </c>
      <c r="H335" s="151"/>
    </row>
    <row r="336" spans="1:8">
      <c r="A336" s="286" t="s">
        <v>144</v>
      </c>
      <c r="B336" s="287"/>
      <c r="C336" s="287"/>
      <c r="D336" s="288"/>
      <c r="E336" s="128"/>
      <c r="F336" s="129"/>
      <c r="G336" s="130">
        <f t="shared" si="17"/>
        <v>0</v>
      </c>
      <c r="H336" s="151"/>
    </row>
    <row r="337" spans="1:8">
      <c r="A337" s="286" t="s">
        <v>144</v>
      </c>
      <c r="B337" s="287"/>
      <c r="C337" s="287"/>
      <c r="D337" s="288"/>
      <c r="E337" s="128"/>
      <c r="F337" s="129"/>
      <c r="G337" s="130">
        <f t="shared" si="17"/>
        <v>0</v>
      </c>
      <c r="H337" s="151"/>
    </row>
    <row r="338" spans="1:8">
      <c r="A338" s="289" t="s">
        <v>153</v>
      </c>
      <c r="B338" s="290"/>
      <c r="C338" s="290"/>
      <c r="D338" s="291"/>
      <c r="E338" s="123">
        <f>SUM(E339:E341)</f>
        <v>0</v>
      </c>
      <c r="F338" s="124">
        <f>SUM(F339:F341)</f>
        <v>0</v>
      </c>
      <c r="G338" s="125">
        <f t="shared" si="17"/>
        <v>0</v>
      </c>
      <c r="H338" s="151"/>
    </row>
    <row r="339" spans="1:8">
      <c r="A339" s="286" t="s">
        <v>144</v>
      </c>
      <c r="B339" s="287"/>
      <c r="C339" s="287"/>
      <c r="D339" s="288"/>
      <c r="E339" s="128"/>
      <c r="F339" s="129"/>
      <c r="G339" s="130">
        <f t="shared" si="17"/>
        <v>0</v>
      </c>
      <c r="H339" s="151"/>
    </row>
    <row r="340" spans="1:8">
      <c r="A340" s="286" t="s">
        <v>144</v>
      </c>
      <c r="B340" s="287"/>
      <c r="C340" s="287"/>
      <c r="D340" s="288"/>
      <c r="E340" s="128"/>
      <c r="F340" s="129"/>
      <c r="G340" s="130">
        <f t="shared" si="17"/>
        <v>0</v>
      </c>
      <c r="H340" s="151"/>
    </row>
    <row r="341" spans="1:8">
      <c r="A341" s="286" t="s">
        <v>144</v>
      </c>
      <c r="B341" s="287"/>
      <c r="C341" s="287"/>
      <c r="D341" s="288"/>
      <c r="E341" s="128"/>
      <c r="F341" s="129"/>
      <c r="G341" s="130">
        <f t="shared" si="17"/>
        <v>0</v>
      </c>
      <c r="H341" s="151"/>
    </row>
    <row r="342" spans="1:8">
      <c r="A342" s="289" t="s">
        <v>154</v>
      </c>
      <c r="B342" s="290"/>
      <c r="C342" s="290"/>
      <c r="D342" s="291"/>
      <c r="E342" s="123">
        <f>SUM(E343:E345)</f>
        <v>0</v>
      </c>
      <c r="F342" s="124">
        <f>SUM(F343:F345)</f>
        <v>0</v>
      </c>
      <c r="G342" s="125">
        <f t="shared" si="17"/>
        <v>0</v>
      </c>
      <c r="H342" s="151"/>
    </row>
    <row r="343" spans="1:8">
      <c r="A343" s="286" t="s">
        <v>144</v>
      </c>
      <c r="B343" s="287"/>
      <c r="C343" s="287"/>
      <c r="D343" s="288"/>
      <c r="E343" s="128"/>
      <c r="F343" s="129"/>
      <c r="G343" s="130">
        <f t="shared" si="17"/>
        <v>0</v>
      </c>
      <c r="H343" s="151"/>
    </row>
    <row r="344" spans="1:8">
      <c r="A344" s="286" t="s">
        <v>144</v>
      </c>
      <c r="B344" s="287"/>
      <c r="C344" s="287"/>
      <c r="D344" s="288"/>
      <c r="E344" s="128"/>
      <c r="F344" s="129"/>
      <c r="G344" s="130">
        <f t="shared" si="17"/>
        <v>0</v>
      </c>
      <c r="H344" s="151"/>
    </row>
    <row r="345" spans="1:8">
      <c r="A345" s="286" t="s">
        <v>144</v>
      </c>
      <c r="B345" s="287"/>
      <c r="C345" s="287"/>
      <c r="D345" s="288"/>
      <c r="E345" s="128"/>
      <c r="F345" s="129"/>
      <c r="G345" s="130">
        <f t="shared" si="17"/>
        <v>0</v>
      </c>
      <c r="H345" s="151"/>
    </row>
    <row r="346" spans="1:8">
      <c r="A346" s="289" t="s">
        <v>155</v>
      </c>
      <c r="B346" s="290"/>
      <c r="C346" s="290"/>
      <c r="D346" s="291"/>
      <c r="E346" s="123">
        <f>SUM(E347:E349)</f>
        <v>0</v>
      </c>
      <c r="F346" s="124">
        <f>SUM(F347:F349)</f>
        <v>0</v>
      </c>
      <c r="G346" s="125">
        <f t="shared" si="17"/>
        <v>0</v>
      </c>
      <c r="H346" s="151"/>
    </row>
    <row r="347" spans="1:8">
      <c r="A347" s="286" t="s">
        <v>144</v>
      </c>
      <c r="B347" s="287"/>
      <c r="C347" s="287"/>
      <c r="D347" s="288"/>
      <c r="E347" s="128"/>
      <c r="F347" s="129"/>
      <c r="G347" s="130">
        <f t="shared" si="17"/>
        <v>0</v>
      </c>
      <c r="H347" s="151"/>
    </row>
    <row r="348" spans="1:8">
      <c r="A348" s="286" t="s">
        <v>144</v>
      </c>
      <c r="B348" s="287"/>
      <c r="C348" s="287"/>
      <c r="D348" s="288"/>
      <c r="E348" s="128"/>
      <c r="F348" s="129"/>
      <c r="G348" s="130">
        <f t="shared" si="17"/>
        <v>0</v>
      </c>
      <c r="H348" s="151"/>
    </row>
    <row r="349" spans="1:8">
      <c r="A349" s="286" t="s">
        <v>144</v>
      </c>
      <c r="B349" s="287"/>
      <c r="C349" s="287"/>
      <c r="D349" s="288"/>
      <c r="E349" s="128"/>
      <c r="F349" s="129"/>
      <c r="G349" s="130">
        <f t="shared" si="17"/>
        <v>0</v>
      </c>
      <c r="H349" s="151"/>
    </row>
    <row r="350" spans="1:8">
      <c r="A350" s="289" t="s">
        <v>156</v>
      </c>
      <c r="B350" s="290"/>
      <c r="C350" s="290"/>
      <c r="D350" s="291"/>
      <c r="E350" s="123">
        <f>SUM(E351:E353)</f>
        <v>0</v>
      </c>
      <c r="F350" s="124">
        <f>SUM(F351:F353)</f>
        <v>0</v>
      </c>
      <c r="G350" s="125">
        <f t="shared" si="17"/>
        <v>0</v>
      </c>
      <c r="H350" s="151"/>
    </row>
    <row r="351" spans="1:8">
      <c r="A351" s="286" t="s">
        <v>144</v>
      </c>
      <c r="B351" s="287"/>
      <c r="C351" s="287"/>
      <c r="D351" s="288"/>
      <c r="E351" s="128"/>
      <c r="F351" s="129"/>
      <c r="G351" s="130">
        <f t="shared" si="17"/>
        <v>0</v>
      </c>
      <c r="H351" s="151"/>
    </row>
    <row r="352" spans="1:8">
      <c r="A352" s="286" t="s">
        <v>144</v>
      </c>
      <c r="B352" s="287"/>
      <c r="C352" s="287"/>
      <c r="D352" s="288"/>
      <c r="E352" s="128"/>
      <c r="F352" s="129"/>
      <c r="G352" s="130">
        <f t="shared" si="17"/>
        <v>0</v>
      </c>
      <c r="H352" s="151"/>
    </row>
    <row r="353" spans="1:8">
      <c r="A353" s="286" t="s">
        <v>144</v>
      </c>
      <c r="B353" s="287"/>
      <c r="C353" s="287"/>
      <c r="D353" s="288"/>
      <c r="E353" s="128"/>
      <c r="F353" s="129"/>
      <c r="G353" s="130">
        <f>SUM(E353:F353)</f>
        <v>0</v>
      </c>
      <c r="H353" s="151"/>
    </row>
    <row r="354" spans="1:8" ht="12.75" customHeight="1">
      <c r="A354" s="295" t="s">
        <v>181</v>
      </c>
      <c r="B354" s="296"/>
      <c r="C354" s="296"/>
      <c r="D354" s="296"/>
      <c r="E354" s="131">
        <f>SUM(E355)</f>
        <v>0</v>
      </c>
      <c r="F354" s="163">
        <f>SUM(F355:F358)</f>
        <v>0</v>
      </c>
      <c r="G354" s="133">
        <f>SUM(E354:F354)</f>
        <v>0</v>
      </c>
      <c r="H354" s="151"/>
    </row>
    <row r="355" spans="1:8" ht="12.75" customHeight="1" thickBot="1">
      <c r="A355" s="297" t="s">
        <v>144</v>
      </c>
      <c r="B355" s="298"/>
      <c r="C355" s="298"/>
      <c r="D355" s="298"/>
      <c r="E355" s="128"/>
      <c r="F355" s="164"/>
      <c r="G355" s="130">
        <f>SUM(E355:F355)</f>
        <v>0</v>
      </c>
      <c r="H355" s="151"/>
    </row>
    <row r="356" spans="1:8" ht="15" thickTop="1">
      <c r="A356" s="292" t="s">
        <v>222</v>
      </c>
      <c r="B356" s="293"/>
      <c r="C356" s="294"/>
      <c r="D356" s="134" t="s">
        <v>106</v>
      </c>
      <c r="E356" s="135">
        <f>SUM(E302,E311,E320,E329,E354)</f>
        <v>0</v>
      </c>
      <c r="F356" s="136">
        <f>SUM(F302,F311,F320,F329)</f>
        <v>0</v>
      </c>
      <c r="G356" s="137">
        <f>SUM(E356:F356)</f>
        <v>0</v>
      </c>
      <c r="H356" s="159"/>
    </row>
    <row r="358" spans="1:8">
      <c r="H358" s="156">
        <f>$H$58</f>
        <v>0</v>
      </c>
    </row>
  </sheetData>
  <sheetProtection formatRows="0" insertRows="0" deleteRows="0"/>
  <mergeCells count="335">
    <mergeCell ref="A7:D7"/>
    <mergeCell ref="A8:D8"/>
    <mergeCell ref="A9:D9"/>
    <mergeCell ref="A10:D10"/>
    <mergeCell ref="A11:D11"/>
    <mergeCell ref="A12:D12"/>
    <mergeCell ref="A2:H2"/>
    <mergeCell ref="G3:H3"/>
    <mergeCell ref="A5:D5"/>
    <mergeCell ref="A6:D6"/>
    <mergeCell ref="A4:H4"/>
    <mergeCell ref="A19:D19"/>
    <mergeCell ref="A20:D20"/>
    <mergeCell ref="A21:D21"/>
    <mergeCell ref="A22:D22"/>
    <mergeCell ref="A23:D23"/>
    <mergeCell ref="A24:D24"/>
    <mergeCell ref="A13:D13"/>
    <mergeCell ref="A14:D14"/>
    <mergeCell ref="A15:D15"/>
    <mergeCell ref="A16:D16"/>
    <mergeCell ref="A17:D17"/>
    <mergeCell ref="A18:D18"/>
    <mergeCell ref="A31:D31"/>
    <mergeCell ref="A32:D32"/>
    <mergeCell ref="A33:D33"/>
    <mergeCell ref="A34:D34"/>
    <mergeCell ref="A35:D35"/>
    <mergeCell ref="A36:D36"/>
    <mergeCell ref="A25:D25"/>
    <mergeCell ref="A26:D26"/>
    <mergeCell ref="A27:D27"/>
    <mergeCell ref="A28:D28"/>
    <mergeCell ref="A29:D29"/>
    <mergeCell ref="A30:D30"/>
    <mergeCell ref="A43:D43"/>
    <mergeCell ref="A44:D44"/>
    <mergeCell ref="A45:D45"/>
    <mergeCell ref="A46:D46"/>
    <mergeCell ref="A47:D47"/>
    <mergeCell ref="A48:D48"/>
    <mergeCell ref="A37:D37"/>
    <mergeCell ref="A38:D38"/>
    <mergeCell ref="A39:D39"/>
    <mergeCell ref="A40:D40"/>
    <mergeCell ref="A41:D41"/>
    <mergeCell ref="A42:D42"/>
    <mergeCell ref="A61:D61"/>
    <mergeCell ref="A62:D62"/>
    <mergeCell ref="A63:D63"/>
    <mergeCell ref="A64:D64"/>
    <mergeCell ref="A65:D65"/>
    <mergeCell ref="A66:D66"/>
    <mergeCell ref="A49:D49"/>
    <mergeCell ref="A50:D50"/>
    <mergeCell ref="A51:D51"/>
    <mergeCell ref="A52:D52"/>
    <mergeCell ref="A53:D53"/>
    <mergeCell ref="A56:C56"/>
    <mergeCell ref="A54:D54"/>
    <mergeCell ref="A55:D55"/>
    <mergeCell ref="A73:D73"/>
    <mergeCell ref="A74:D74"/>
    <mergeCell ref="A75:D75"/>
    <mergeCell ref="A76:D76"/>
    <mergeCell ref="A77:D77"/>
    <mergeCell ref="A78:D78"/>
    <mergeCell ref="A67:D67"/>
    <mergeCell ref="A68:D68"/>
    <mergeCell ref="A69:D69"/>
    <mergeCell ref="A70:D70"/>
    <mergeCell ref="A71:D71"/>
    <mergeCell ref="A72:D72"/>
    <mergeCell ref="A85:D85"/>
    <mergeCell ref="A86:D86"/>
    <mergeCell ref="A87:D87"/>
    <mergeCell ref="A88:D88"/>
    <mergeCell ref="A89:D89"/>
    <mergeCell ref="A90:D90"/>
    <mergeCell ref="A79:D79"/>
    <mergeCell ref="A80:D80"/>
    <mergeCell ref="A81:D81"/>
    <mergeCell ref="A82:D82"/>
    <mergeCell ref="A83:D83"/>
    <mergeCell ref="A84:D84"/>
    <mergeCell ref="A97:D97"/>
    <mergeCell ref="A98:D98"/>
    <mergeCell ref="A99:D99"/>
    <mergeCell ref="A100:D100"/>
    <mergeCell ref="A101:D101"/>
    <mergeCell ref="A102:D102"/>
    <mergeCell ref="A91:D91"/>
    <mergeCell ref="A92:D92"/>
    <mergeCell ref="A93:D93"/>
    <mergeCell ref="A94:D94"/>
    <mergeCell ref="A95:D95"/>
    <mergeCell ref="A96:D96"/>
    <mergeCell ref="A109:D109"/>
    <mergeCell ref="A110:D110"/>
    <mergeCell ref="A111:D111"/>
    <mergeCell ref="A112:D112"/>
    <mergeCell ref="A113:D113"/>
    <mergeCell ref="A116:C116"/>
    <mergeCell ref="A103:D103"/>
    <mergeCell ref="A104:D104"/>
    <mergeCell ref="A105:D105"/>
    <mergeCell ref="A106:D106"/>
    <mergeCell ref="A107:D107"/>
    <mergeCell ref="A108:D108"/>
    <mergeCell ref="A114:D114"/>
    <mergeCell ref="A115:D115"/>
    <mergeCell ref="A127:D127"/>
    <mergeCell ref="A128:D128"/>
    <mergeCell ref="A129:D129"/>
    <mergeCell ref="A130:D130"/>
    <mergeCell ref="A131:D131"/>
    <mergeCell ref="A132:D132"/>
    <mergeCell ref="A121:D121"/>
    <mergeCell ref="A122:D122"/>
    <mergeCell ref="A123:D123"/>
    <mergeCell ref="A124:D124"/>
    <mergeCell ref="A125:D125"/>
    <mergeCell ref="A126:D126"/>
    <mergeCell ref="A139:D139"/>
    <mergeCell ref="A140:D140"/>
    <mergeCell ref="A141:D141"/>
    <mergeCell ref="A142:D142"/>
    <mergeCell ref="A143:D143"/>
    <mergeCell ref="A144:D144"/>
    <mergeCell ref="A133:D133"/>
    <mergeCell ref="A134:D134"/>
    <mergeCell ref="A135:D135"/>
    <mergeCell ref="A136:D136"/>
    <mergeCell ref="A137:D137"/>
    <mergeCell ref="A138:D138"/>
    <mergeCell ref="A151:D151"/>
    <mergeCell ref="A152:D152"/>
    <mergeCell ref="A153:D153"/>
    <mergeCell ref="A154:D154"/>
    <mergeCell ref="A155:D155"/>
    <mergeCell ref="A156:D156"/>
    <mergeCell ref="A145:D145"/>
    <mergeCell ref="A146:D146"/>
    <mergeCell ref="A147:D147"/>
    <mergeCell ref="A148:D148"/>
    <mergeCell ref="A149:D149"/>
    <mergeCell ref="A150:D150"/>
    <mergeCell ref="A163:D163"/>
    <mergeCell ref="A164:D164"/>
    <mergeCell ref="A165:D165"/>
    <mergeCell ref="A166:D166"/>
    <mergeCell ref="A167:D167"/>
    <mergeCell ref="A168:D168"/>
    <mergeCell ref="A157:D157"/>
    <mergeCell ref="A158:D158"/>
    <mergeCell ref="A159:D159"/>
    <mergeCell ref="A160:D160"/>
    <mergeCell ref="A161:D161"/>
    <mergeCell ref="A162:D162"/>
    <mergeCell ref="A181:D181"/>
    <mergeCell ref="A182:D182"/>
    <mergeCell ref="A183:D183"/>
    <mergeCell ref="A184:D184"/>
    <mergeCell ref="A185:D185"/>
    <mergeCell ref="A186:D186"/>
    <mergeCell ref="A169:D169"/>
    <mergeCell ref="A170:D170"/>
    <mergeCell ref="A171:D171"/>
    <mergeCell ref="A172:D172"/>
    <mergeCell ref="A173:D173"/>
    <mergeCell ref="A176:C176"/>
    <mergeCell ref="A174:D174"/>
    <mergeCell ref="A175:D175"/>
    <mergeCell ref="A193:D193"/>
    <mergeCell ref="A194:D194"/>
    <mergeCell ref="A195:D195"/>
    <mergeCell ref="A196:D196"/>
    <mergeCell ref="A197:D197"/>
    <mergeCell ref="A198:D198"/>
    <mergeCell ref="A187:D187"/>
    <mergeCell ref="A188:D188"/>
    <mergeCell ref="A189:D189"/>
    <mergeCell ref="A190:D190"/>
    <mergeCell ref="A191:D191"/>
    <mergeCell ref="A192:D192"/>
    <mergeCell ref="A205:D205"/>
    <mergeCell ref="A206:D206"/>
    <mergeCell ref="A207:D207"/>
    <mergeCell ref="A208:D208"/>
    <mergeCell ref="A209:D209"/>
    <mergeCell ref="A210:D210"/>
    <mergeCell ref="A199:D199"/>
    <mergeCell ref="A200:D200"/>
    <mergeCell ref="A201:D201"/>
    <mergeCell ref="A202:D202"/>
    <mergeCell ref="A203:D203"/>
    <mergeCell ref="A204:D204"/>
    <mergeCell ref="A217:D217"/>
    <mergeCell ref="A218:D218"/>
    <mergeCell ref="A219:D219"/>
    <mergeCell ref="A220:D220"/>
    <mergeCell ref="A221:D221"/>
    <mergeCell ref="A222:D222"/>
    <mergeCell ref="A211:D211"/>
    <mergeCell ref="A212:D212"/>
    <mergeCell ref="A213:D213"/>
    <mergeCell ref="A214:D214"/>
    <mergeCell ref="A215:D215"/>
    <mergeCell ref="A216:D216"/>
    <mergeCell ref="A229:D229"/>
    <mergeCell ref="A230:D230"/>
    <mergeCell ref="A231:D231"/>
    <mergeCell ref="A232:D232"/>
    <mergeCell ref="A233:D233"/>
    <mergeCell ref="A236:C236"/>
    <mergeCell ref="A223:D223"/>
    <mergeCell ref="A224:D224"/>
    <mergeCell ref="A225:D225"/>
    <mergeCell ref="A226:D226"/>
    <mergeCell ref="A227:D227"/>
    <mergeCell ref="A228:D228"/>
    <mergeCell ref="A234:D234"/>
    <mergeCell ref="A235:D235"/>
    <mergeCell ref="A247:D247"/>
    <mergeCell ref="A248:D248"/>
    <mergeCell ref="A249:D249"/>
    <mergeCell ref="A250:D250"/>
    <mergeCell ref="A251:D251"/>
    <mergeCell ref="A252:D252"/>
    <mergeCell ref="A241:D241"/>
    <mergeCell ref="A242:D242"/>
    <mergeCell ref="A243:D243"/>
    <mergeCell ref="A244:D244"/>
    <mergeCell ref="A245:D245"/>
    <mergeCell ref="A246:D246"/>
    <mergeCell ref="A259:D259"/>
    <mergeCell ref="A260:D260"/>
    <mergeCell ref="A261:D261"/>
    <mergeCell ref="A262:D262"/>
    <mergeCell ref="A263:D263"/>
    <mergeCell ref="A264:D264"/>
    <mergeCell ref="A253:D253"/>
    <mergeCell ref="A254:D254"/>
    <mergeCell ref="A255:D255"/>
    <mergeCell ref="A256:D256"/>
    <mergeCell ref="A257:D257"/>
    <mergeCell ref="A258:D258"/>
    <mergeCell ref="A271:D271"/>
    <mergeCell ref="A272:D272"/>
    <mergeCell ref="A273:D273"/>
    <mergeCell ref="A274:D274"/>
    <mergeCell ref="A275:D275"/>
    <mergeCell ref="A276:D276"/>
    <mergeCell ref="A265:D265"/>
    <mergeCell ref="A266:D266"/>
    <mergeCell ref="A267:D267"/>
    <mergeCell ref="A268:D268"/>
    <mergeCell ref="A269:D269"/>
    <mergeCell ref="A270:D270"/>
    <mergeCell ref="A283:D283"/>
    <mergeCell ref="A284:D284"/>
    <mergeCell ref="A285:D285"/>
    <mergeCell ref="A286:D286"/>
    <mergeCell ref="A287:D287"/>
    <mergeCell ref="A288:D288"/>
    <mergeCell ref="A277:D277"/>
    <mergeCell ref="A278:D278"/>
    <mergeCell ref="A279:D279"/>
    <mergeCell ref="A280:D280"/>
    <mergeCell ref="A281:D281"/>
    <mergeCell ref="A282:D282"/>
    <mergeCell ref="A301:D301"/>
    <mergeCell ref="A302:D302"/>
    <mergeCell ref="A303:D303"/>
    <mergeCell ref="A304:D304"/>
    <mergeCell ref="A305:D305"/>
    <mergeCell ref="A306:D306"/>
    <mergeCell ref="A289:D289"/>
    <mergeCell ref="A290:D290"/>
    <mergeCell ref="A291:D291"/>
    <mergeCell ref="A292:D292"/>
    <mergeCell ref="A293:D293"/>
    <mergeCell ref="A296:C296"/>
    <mergeCell ref="A294:D294"/>
    <mergeCell ref="A295:D295"/>
    <mergeCell ref="A313:D313"/>
    <mergeCell ref="A314:D314"/>
    <mergeCell ref="A315:D315"/>
    <mergeCell ref="A316:D316"/>
    <mergeCell ref="A317:D317"/>
    <mergeCell ref="A318:D318"/>
    <mergeCell ref="A307:D307"/>
    <mergeCell ref="A308:D308"/>
    <mergeCell ref="A309:D309"/>
    <mergeCell ref="A310:D310"/>
    <mergeCell ref="A311:D311"/>
    <mergeCell ref="A312:D312"/>
    <mergeCell ref="A325:D325"/>
    <mergeCell ref="A326:D326"/>
    <mergeCell ref="A327:D327"/>
    <mergeCell ref="A328:D328"/>
    <mergeCell ref="A329:D329"/>
    <mergeCell ref="A330:D330"/>
    <mergeCell ref="A319:D319"/>
    <mergeCell ref="A320:D320"/>
    <mergeCell ref="A321:D321"/>
    <mergeCell ref="A322:D322"/>
    <mergeCell ref="A323:D323"/>
    <mergeCell ref="A324:D324"/>
    <mergeCell ref="A337:D337"/>
    <mergeCell ref="A338:D338"/>
    <mergeCell ref="A339:D339"/>
    <mergeCell ref="A340:D340"/>
    <mergeCell ref="A341:D341"/>
    <mergeCell ref="A342:D342"/>
    <mergeCell ref="A331:D331"/>
    <mergeCell ref="A332:D332"/>
    <mergeCell ref="A333:D333"/>
    <mergeCell ref="A334:D334"/>
    <mergeCell ref="A335:D335"/>
    <mergeCell ref="A336:D336"/>
    <mergeCell ref="A349:D349"/>
    <mergeCell ref="A350:D350"/>
    <mergeCell ref="A351:D351"/>
    <mergeCell ref="A352:D352"/>
    <mergeCell ref="A353:D353"/>
    <mergeCell ref="A356:C356"/>
    <mergeCell ref="A343:D343"/>
    <mergeCell ref="A344:D344"/>
    <mergeCell ref="A345:D345"/>
    <mergeCell ref="A346:D346"/>
    <mergeCell ref="A347:D347"/>
    <mergeCell ref="A348:D348"/>
    <mergeCell ref="A354:D354"/>
    <mergeCell ref="A355:D355"/>
  </mergeCells>
  <phoneticPr fontId="6"/>
  <printOptions horizontalCentered="1"/>
  <pageMargins left="0.78740157480314965" right="0.78740157480314965" top="0.78740157480314965" bottom="0.78740157480314965" header="0.51181102362204722" footer="0.51181102362204722"/>
  <pageSetup paperSize="9" scale="94" firstPageNumber="21" fitToHeight="0" orientation="portrait" cellComments="asDisplayed" r:id="rId1"/>
  <headerFooter alignWithMargins="0">
    <oddFooter xml:space="preserve">&amp;C &amp;P </oddFooter>
  </headerFooter>
  <rowBreaks count="5" manualBreakCount="5">
    <brk id="58" max="7" man="1"/>
    <brk id="118" max="7" man="1"/>
    <brk id="178" max="7" man="1"/>
    <brk id="238" max="7" man="1"/>
    <brk id="298"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9"/>
  <sheetViews>
    <sheetView showZeros="0" view="pageBreakPreview" zoomScaleNormal="100" zoomScaleSheetLayoutView="100" workbookViewId="0">
      <pane xSplit="2" ySplit="5" topLeftCell="C6" activePane="bottomRight" state="frozen"/>
      <selection activeCell="E14" sqref="E14:K14"/>
      <selection pane="topRight" activeCell="E14" sqref="E14:K14"/>
      <selection pane="bottomLeft" activeCell="E14" sqref="E14:K14"/>
      <selection pane="bottomRight" activeCell="L16" sqref="L16"/>
    </sheetView>
  </sheetViews>
  <sheetFormatPr defaultColWidth="9" defaultRowHeight="13.2"/>
  <cols>
    <col min="1" max="1" width="3.6640625" style="88" customWidth="1"/>
    <col min="2" max="2" width="15.6640625" style="92" customWidth="1"/>
    <col min="3" max="3" width="31.21875" style="92" customWidth="1"/>
    <col min="4" max="4" width="40" style="92" customWidth="1"/>
    <col min="5" max="5" width="10.6640625" style="92" customWidth="1"/>
    <col min="6" max="6" width="12" style="92" customWidth="1"/>
    <col min="7" max="9" width="10.6640625" style="92" customWidth="1"/>
    <col min="10" max="256" width="9" style="92"/>
    <col min="257" max="257" width="3.6640625" style="92" customWidth="1"/>
    <col min="258" max="258" width="15.6640625" style="92" customWidth="1"/>
    <col min="259" max="259" width="31.21875" style="92" customWidth="1"/>
    <col min="260" max="260" width="40" style="92" customWidth="1"/>
    <col min="261" max="261" width="10.6640625" style="92" customWidth="1"/>
    <col min="262" max="262" width="12" style="92" customWidth="1"/>
    <col min="263" max="265" width="10.6640625" style="92" customWidth="1"/>
    <col min="266" max="512" width="9" style="92"/>
    <col min="513" max="513" width="3.6640625" style="92" customWidth="1"/>
    <col min="514" max="514" width="15.6640625" style="92" customWidth="1"/>
    <col min="515" max="515" width="31.21875" style="92" customWidth="1"/>
    <col min="516" max="516" width="40" style="92" customWidth="1"/>
    <col min="517" max="517" width="10.6640625" style="92" customWidth="1"/>
    <col min="518" max="518" width="12" style="92" customWidth="1"/>
    <col min="519" max="521" width="10.6640625" style="92" customWidth="1"/>
    <col min="522" max="768" width="9" style="92"/>
    <col min="769" max="769" width="3.6640625" style="92" customWidth="1"/>
    <col min="770" max="770" width="15.6640625" style="92" customWidth="1"/>
    <col min="771" max="771" width="31.21875" style="92" customWidth="1"/>
    <col min="772" max="772" width="40" style="92" customWidth="1"/>
    <col min="773" max="773" width="10.6640625" style="92" customWidth="1"/>
    <col min="774" max="774" width="12" style="92" customWidth="1"/>
    <col min="775" max="777" width="10.6640625" style="92" customWidth="1"/>
    <col min="778" max="1024" width="9" style="92"/>
    <col min="1025" max="1025" width="3.6640625" style="92" customWidth="1"/>
    <col min="1026" max="1026" width="15.6640625" style="92" customWidth="1"/>
    <col min="1027" max="1027" width="31.21875" style="92" customWidth="1"/>
    <col min="1028" max="1028" width="40" style="92" customWidth="1"/>
    <col min="1029" max="1029" width="10.6640625" style="92" customWidth="1"/>
    <col min="1030" max="1030" width="12" style="92" customWidth="1"/>
    <col min="1031" max="1033" width="10.6640625" style="92" customWidth="1"/>
    <col min="1034" max="1280" width="9" style="92"/>
    <col min="1281" max="1281" width="3.6640625" style="92" customWidth="1"/>
    <col min="1282" max="1282" width="15.6640625" style="92" customWidth="1"/>
    <col min="1283" max="1283" width="31.21875" style="92" customWidth="1"/>
    <col min="1284" max="1284" width="40" style="92" customWidth="1"/>
    <col min="1285" max="1285" width="10.6640625" style="92" customWidth="1"/>
    <col min="1286" max="1286" width="12" style="92" customWidth="1"/>
    <col min="1287" max="1289" width="10.6640625" style="92" customWidth="1"/>
    <col min="1290" max="1536" width="9" style="92"/>
    <col min="1537" max="1537" width="3.6640625" style="92" customWidth="1"/>
    <col min="1538" max="1538" width="15.6640625" style="92" customWidth="1"/>
    <col min="1539" max="1539" width="31.21875" style="92" customWidth="1"/>
    <col min="1540" max="1540" width="40" style="92" customWidth="1"/>
    <col min="1541" max="1541" width="10.6640625" style="92" customWidth="1"/>
    <col min="1542" max="1542" width="12" style="92" customWidth="1"/>
    <col min="1543" max="1545" width="10.6640625" style="92" customWidth="1"/>
    <col min="1546" max="1792" width="9" style="92"/>
    <col min="1793" max="1793" width="3.6640625" style="92" customWidth="1"/>
    <col min="1794" max="1794" width="15.6640625" style="92" customWidth="1"/>
    <col min="1795" max="1795" width="31.21875" style="92" customWidth="1"/>
    <col min="1796" max="1796" width="40" style="92" customWidth="1"/>
    <col min="1797" max="1797" width="10.6640625" style="92" customWidth="1"/>
    <col min="1798" max="1798" width="12" style="92" customWidth="1"/>
    <col min="1799" max="1801" width="10.6640625" style="92" customWidth="1"/>
    <col min="1802" max="2048" width="9" style="92"/>
    <col min="2049" max="2049" width="3.6640625" style="92" customWidth="1"/>
    <col min="2050" max="2050" width="15.6640625" style="92" customWidth="1"/>
    <col min="2051" max="2051" width="31.21875" style="92" customWidth="1"/>
    <col min="2052" max="2052" width="40" style="92" customWidth="1"/>
    <col min="2053" max="2053" width="10.6640625" style="92" customWidth="1"/>
    <col min="2054" max="2054" width="12" style="92" customWidth="1"/>
    <col min="2055" max="2057" width="10.6640625" style="92" customWidth="1"/>
    <col min="2058" max="2304" width="9" style="92"/>
    <col min="2305" max="2305" width="3.6640625" style="92" customWidth="1"/>
    <col min="2306" max="2306" width="15.6640625" style="92" customWidth="1"/>
    <col min="2307" max="2307" width="31.21875" style="92" customWidth="1"/>
    <col min="2308" max="2308" width="40" style="92" customWidth="1"/>
    <col min="2309" max="2309" width="10.6640625" style="92" customWidth="1"/>
    <col min="2310" max="2310" width="12" style="92" customWidth="1"/>
    <col min="2311" max="2313" width="10.6640625" style="92" customWidth="1"/>
    <col min="2314" max="2560" width="9" style="92"/>
    <col min="2561" max="2561" width="3.6640625" style="92" customWidth="1"/>
    <col min="2562" max="2562" width="15.6640625" style="92" customWidth="1"/>
    <col min="2563" max="2563" width="31.21875" style="92" customWidth="1"/>
    <col min="2564" max="2564" width="40" style="92" customWidth="1"/>
    <col min="2565" max="2565" width="10.6640625" style="92" customWidth="1"/>
    <col min="2566" max="2566" width="12" style="92" customWidth="1"/>
    <col min="2567" max="2569" width="10.6640625" style="92" customWidth="1"/>
    <col min="2570" max="2816" width="9" style="92"/>
    <col min="2817" max="2817" width="3.6640625" style="92" customWidth="1"/>
    <col min="2818" max="2818" width="15.6640625" style="92" customWidth="1"/>
    <col min="2819" max="2819" width="31.21875" style="92" customWidth="1"/>
    <col min="2820" max="2820" width="40" style="92" customWidth="1"/>
    <col min="2821" max="2821" width="10.6640625" style="92" customWidth="1"/>
    <col min="2822" max="2822" width="12" style="92" customWidth="1"/>
    <col min="2823" max="2825" width="10.6640625" style="92" customWidth="1"/>
    <col min="2826" max="3072" width="9" style="92"/>
    <col min="3073" max="3073" width="3.6640625" style="92" customWidth="1"/>
    <col min="3074" max="3074" width="15.6640625" style="92" customWidth="1"/>
    <col min="3075" max="3075" width="31.21875" style="92" customWidth="1"/>
    <col min="3076" max="3076" width="40" style="92" customWidth="1"/>
    <col min="3077" max="3077" width="10.6640625" style="92" customWidth="1"/>
    <col min="3078" max="3078" width="12" style="92" customWidth="1"/>
    <col min="3079" max="3081" width="10.6640625" style="92" customWidth="1"/>
    <col min="3082" max="3328" width="9" style="92"/>
    <col min="3329" max="3329" width="3.6640625" style="92" customWidth="1"/>
    <col min="3330" max="3330" width="15.6640625" style="92" customWidth="1"/>
    <col min="3331" max="3331" width="31.21875" style="92" customWidth="1"/>
    <col min="3332" max="3332" width="40" style="92" customWidth="1"/>
    <col min="3333" max="3333" width="10.6640625" style="92" customWidth="1"/>
    <col min="3334" max="3334" width="12" style="92" customWidth="1"/>
    <col min="3335" max="3337" width="10.6640625" style="92" customWidth="1"/>
    <col min="3338" max="3584" width="9" style="92"/>
    <col min="3585" max="3585" width="3.6640625" style="92" customWidth="1"/>
    <col min="3586" max="3586" width="15.6640625" style="92" customWidth="1"/>
    <col min="3587" max="3587" width="31.21875" style="92" customWidth="1"/>
    <col min="3588" max="3588" width="40" style="92" customWidth="1"/>
    <col min="3589" max="3589" width="10.6640625" style="92" customWidth="1"/>
    <col min="3590" max="3590" width="12" style="92" customWidth="1"/>
    <col min="3591" max="3593" width="10.6640625" style="92" customWidth="1"/>
    <col min="3594" max="3840" width="9" style="92"/>
    <col min="3841" max="3841" width="3.6640625" style="92" customWidth="1"/>
    <col min="3842" max="3842" width="15.6640625" style="92" customWidth="1"/>
    <col min="3843" max="3843" width="31.21875" style="92" customWidth="1"/>
    <col min="3844" max="3844" width="40" style="92" customWidth="1"/>
    <col min="3845" max="3845" width="10.6640625" style="92" customWidth="1"/>
    <col min="3846" max="3846" width="12" style="92" customWidth="1"/>
    <col min="3847" max="3849" width="10.6640625" style="92" customWidth="1"/>
    <col min="3850" max="4096" width="9" style="92"/>
    <col min="4097" max="4097" width="3.6640625" style="92" customWidth="1"/>
    <col min="4098" max="4098" width="15.6640625" style="92" customWidth="1"/>
    <col min="4099" max="4099" width="31.21875" style="92" customWidth="1"/>
    <col min="4100" max="4100" width="40" style="92" customWidth="1"/>
    <col min="4101" max="4101" width="10.6640625" style="92" customWidth="1"/>
    <col min="4102" max="4102" width="12" style="92" customWidth="1"/>
    <col min="4103" max="4105" width="10.6640625" style="92" customWidth="1"/>
    <col min="4106" max="4352" width="9" style="92"/>
    <col min="4353" max="4353" width="3.6640625" style="92" customWidth="1"/>
    <col min="4354" max="4354" width="15.6640625" style="92" customWidth="1"/>
    <col min="4355" max="4355" width="31.21875" style="92" customWidth="1"/>
    <col min="4356" max="4356" width="40" style="92" customWidth="1"/>
    <col min="4357" max="4357" width="10.6640625" style="92" customWidth="1"/>
    <col min="4358" max="4358" width="12" style="92" customWidth="1"/>
    <col min="4359" max="4361" width="10.6640625" style="92" customWidth="1"/>
    <col min="4362" max="4608" width="9" style="92"/>
    <col min="4609" max="4609" width="3.6640625" style="92" customWidth="1"/>
    <col min="4610" max="4610" width="15.6640625" style="92" customWidth="1"/>
    <col min="4611" max="4611" width="31.21875" style="92" customWidth="1"/>
    <col min="4612" max="4612" width="40" style="92" customWidth="1"/>
    <col min="4613" max="4613" width="10.6640625" style="92" customWidth="1"/>
    <col min="4614" max="4614" width="12" style="92" customWidth="1"/>
    <col min="4615" max="4617" width="10.6640625" style="92" customWidth="1"/>
    <col min="4618" max="4864" width="9" style="92"/>
    <col min="4865" max="4865" width="3.6640625" style="92" customWidth="1"/>
    <col min="4866" max="4866" width="15.6640625" style="92" customWidth="1"/>
    <col min="4867" max="4867" width="31.21875" style="92" customWidth="1"/>
    <col min="4868" max="4868" width="40" style="92" customWidth="1"/>
    <col min="4869" max="4869" width="10.6640625" style="92" customWidth="1"/>
    <col min="4870" max="4870" width="12" style="92" customWidth="1"/>
    <col min="4871" max="4873" width="10.6640625" style="92" customWidth="1"/>
    <col min="4874" max="5120" width="9" style="92"/>
    <col min="5121" max="5121" width="3.6640625" style="92" customWidth="1"/>
    <col min="5122" max="5122" width="15.6640625" style="92" customWidth="1"/>
    <col min="5123" max="5123" width="31.21875" style="92" customWidth="1"/>
    <col min="5124" max="5124" width="40" style="92" customWidth="1"/>
    <col min="5125" max="5125" width="10.6640625" style="92" customWidth="1"/>
    <col min="5126" max="5126" width="12" style="92" customWidth="1"/>
    <col min="5127" max="5129" width="10.6640625" style="92" customWidth="1"/>
    <col min="5130" max="5376" width="9" style="92"/>
    <col min="5377" max="5377" width="3.6640625" style="92" customWidth="1"/>
    <col min="5378" max="5378" width="15.6640625" style="92" customWidth="1"/>
    <col min="5379" max="5379" width="31.21875" style="92" customWidth="1"/>
    <col min="5380" max="5380" width="40" style="92" customWidth="1"/>
    <col min="5381" max="5381" width="10.6640625" style="92" customWidth="1"/>
    <col min="5382" max="5382" width="12" style="92" customWidth="1"/>
    <col min="5383" max="5385" width="10.6640625" style="92" customWidth="1"/>
    <col min="5386" max="5632" width="9" style="92"/>
    <col min="5633" max="5633" width="3.6640625" style="92" customWidth="1"/>
    <col min="5634" max="5634" width="15.6640625" style="92" customWidth="1"/>
    <col min="5635" max="5635" width="31.21875" style="92" customWidth="1"/>
    <col min="5636" max="5636" width="40" style="92" customWidth="1"/>
    <col min="5637" max="5637" width="10.6640625" style="92" customWidth="1"/>
    <col min="5638" max="5638" width="12" style="92" customWidth="1"/>
    <col min="5639" max="5641" width="10.6640625" style="92" customWidth="1"/>
    <col min="5642" max="5888" width="9" style="92"/>
    <col min="5889" max="5889" width="3.6640625" style="92" customWidth="1"/>
    <col min="5890" max="5890" width="15.6640625" style="92" customWidth="1"/>
    <col min="5891" max="5891" width="31.21875" style="92" customWidth="1"/>
    <col min="5892" max="5892" width="40" style="92" customWidth="1"/>
    <col min="5893" max="5893" width="10.6640625" style="92" customWidth="1"/>
    <col min="5894" max="5894" width="12" style="92" customWidth="1"/>
    <col min="5895" max="5897" width="10.6640625" style="92" customWidth="1"/>
    <col min="5898" max="6144" width="9" style="92"/>
    <col min="6145" max="6145" width="3.6640625" style="92" customWidth="1"/>
    <col min="6146" max="6146" width="15.6640625" style="92" customWidth="1"/>
    <col min="6147" max="6147" width="31.21875" style="92" customWidth="1"/>
    <col min="6148" max="6148" width="40" style="92" customWidth="1"/>
    <col min="6149" max="6149" width="10.6640625" style="92" customWidth="1"/>
    <col min="6150" max="6150" width="12" style="92" customWidth="1"/>
    <col min="6151" max="6153" width="10.6640625" style="92" customWidth="1"/>
    <col min="6154" max="6400" width="9" style="92"/>
    <col min="6401" max="6401" width="3.6640625" style="92" customWidth="1"/>
    <col min="6402" max="6402" width="15.6640625" style="92" customWidth="1"/>
    <col min="6403" max="6403" width="31.21875" style="92" customWidth="1"/>
    <col min="6404" max="6404" width="40" style="92" customWidth="1"/>
    <col min="6405" max="6405" width="10.6640625" style="92" customWidth="1"/>
    <col min="6406" max="6406" width="12" style="92" customWidth="1"/>
    <col min="6407" max="6409" width="10.6640625" style="92" customWidth="1"/>
    <col min="6410" max="6656" width="9" style="92"/>
    <col min="6657" max="6657" width="3.6640625" style="92" customWidth="1"/>
    <col min="6658" max="6658" width="15.6640625" style="92" customWidth="1"/>
    <col min="6659" max="6659" width="31.21875" style="92" customWidth="1"/>
    <col min="6660" max="6660" width="40" style="92" customWidth="1"/>
    <col min="6661" max="6661" width="10.6640625" style="92" customWidth="1"/>
    <col min="6662" max="6662" width="12" style="92" customWidth="1"/>
    <col min="6663" max="6665" width="10.6640625" style="92" customWidth="1"/>
    <col min="6666" max="6912" width="9" style="92"/>
    <col min="6913" max="6913" width="3.6640625" style="92" customWidth="1"/>
    <col min="6914" max="6914" width="15.6640625" style="92" customWidth="1"/>
    <col min="6915" max="6915" width="31.21875" style="92" customWidth="1"/>
    <col min="6916" max="6916" width="40" style="92" customWidth="1"/>
    <col min="6917" max="6917" width="10.6640625" style="92" customWidth="1"/>
    <col min="6918" max="6918" width="12" style="92" customWidth="1"/>
    <col min="6919" max="6921" width="10.6640625" style="92" customWidth="1"/>
    <col min="6922" max="7168" width="9" style="92"/>
    <col min="7169" max="7169" width="3.6640625" style="92" customWidth="1"/>
    <col min="7170" max="7170" width="15.6640625" style="92" customWidth="1"/>
    <col min="7171" max="7171" width="31.21875" style="92" customWidth="1"/>
    <col min="7172" max="7172" width="40" style="92" customWidth="1"/>
    <col min="7173" max="7173" width="10.6640625" style="92" customWidth="1"/>
    <col min="7174" max="7174" width="12" style="92" customWidth="1"/>
    <col min="7175" max="7177" width="10.6640625" style="92" customWidth="1"/>
    <col min="7178" max="7424" width="9" style="92"/>
    <col min="7425" max="7425" width="3.6640625" style="92" customWidth="1"/>
    <col min="7426" max="7426" width="15.6640625" style="92" customWidth="1"/>
    <col min="7427" max="7427" width="31.21875" style="92" customWidth="1"/>
    <col min="7428" max="7428" width="40" style="92" customWidth="1"/>
    <col min="7429" max="7429" width="10.6640625" style="92" customWidth="1"/>
    <col min="7430" max="7430" width="12" style="92" customWidth="1"/>
    <col min="7431" max="7433" width="10.6640625" style="92" customWidth="1"/>
    <col min="7434" max="7680" width="9" style="92"/>
    <col min="7681" max="7681" width="3.6640625" style="92" customWidth="1"/>
    <col min="7682" max="7682" width="15.6640625" style="92" customWidth="1"/>
    <col min="7683" max="7683" width="31.21875" style="92" customWidth="1"/>
    <col min="7684" max="7684" width="40" style="92" customWidth="1"/>
    <col min="7685" max="7685" width="10.6640625" style="92" customWidth="1"/>
    <col min="7686" max="7686" width="12" style="92" customWidth="1"/>
    <col min="7687" max="7689" width="10.6640625" style="92" customWidth="1"/>
    <col min="7690" max="7936" width="9" style="92"/>
    <col min="7937" max="7937" width="3.6640625" style="92" customWidth="1"/>
    <col min="7938" max="7938" width="15.6640625" style="92" customWidth="1"/>
    <col min="7939" max="7939" width="31.21875" style="92" customWidth="1"/>
    <col min="7940" max="7940" width="40" style="92" customWidth="1"/>
    <col min="7941" max="7941" width="10.6640625" style="92" customWidth="1"/>
    <col min="7942" max="7942" width="12" style="92" customWidth="1"/>
    <col min="7943" max="7945" width="10.6640625" style="92" customWidth="1"/>
    <col min="7946" max="8192" width="9" style="92"/>
    <col min="8193" max="8193" width="3.6640625" style="92" customWidth="1"/>
    <col min="8194" max="8194" width="15.6640625" style="92" customWidth="1"/>
    <col min="8195" max="8195" width="31.21875" style="92" customWidth="1"/>
    <col min="8196" max="8196" width="40" style="92" customWidth="1"/>
    <col min="8197" max="8197" width="10.6640625" style="92" customWidth="1"/>
    <col min="8198" max="8198" width="12" style="92" customWidth="1"/>
    <col min="8199" max="8201" width="10.6640625" style="92" customWidth="1"/>
    <col min="8202" max="8448" width="9" style="92"/>
    <col min="8449" max="8449" width="3.6640625" style="92" customWidth="1"/>
    <col min="8450" max="8450" width="15.6640625" style="92" customWidth="1"/>
    <col min="8451" max="8451" width="31.21875" style="92" customWidth="1"/>
    <col min="8452" max="8452" width="40" style="92" customWidth="1"/>
    <col min="8453" max="8453" width="10.6640625" style="92" customWidth="1"/>
    <col min="8454" max="8454" width="12" style="92" customWidth="1"/>
    <col min="8455" max="8457" width="10.6640625" style="92" customWidth="1"/>
    <col min="8458" max="8704" width="9" style="92"/>
    <col min="8705" max="8705" width="3.6640625" style="92" customWidth="1"/>
    <col min="8706" max="8706" width="15.6640625" style="92" customWidth="1"/>
    <col min="8707" max="8707" width="31.21875" style="92" customWidth="1"/>
    <col min="8708" max="8708" width="40" style="92" customWidth="1"/>
    <col min="8709" max="8709" width="10.6640625" style="92" customWidth="1"/>
    <col min="8710" max="8710" width="12" style="92" customWidth="1"/>
    <col min="8711" max="8713" width="10.6640625" style="92" customWidth="1"/>
    <col min="8714" max="8960" width="9" style="92"/>
    <col min="8961" max="8961" width="3.6640625" style="92" customWidth="1"/>
    <col min="8962" max="8962" width="15.6640625" style="92" customWidth="1"/>
    <col min="8963" max="8963" width="31.21875" style="92" customWidth="1"/>
    <col min="8964" max="8964" width="40" style="92" customWidth="1"/>
    <col min="8965" max="8965" width="10.6640625" style="92" customWidth="1"/>
    <col min="8966" max="8966" width="12" style="92" customWidth="1"/>
    <col min="8967" max="8969" width="10.6640625" style="92" customWidth="1"/>
    <col min="8970" max="9216" width="9" style="92"/>
    <col min="9217" max="9217" width="3.6640625" style="92" customWidth="1"/>
    <col min="9218" max="9218" width="15.6640625" style="92" customWidth="1"/>
    <col min="9219" max="9219" width="31.21875" style="92" customWidth="1"/>
    <col min="9220" max="9220" width="40" style="92" customWidth="1"/>
    <col min="9221" max="9221" width="10.6640625" style="92" customWidth="1"/>
    <col min="9222" max="9222" width="12" style="92" customWidth="1"/>
    <col min="9223" max="9225" width="10.6640625" style="92" customWidth="1"/>
    <col min="9226" max="9472" width="9" style="92"/>
    <col min="9473" max="9473" width="3.6640625" style="92" customWidth="1"/>
    <col min="9474" max="9474" width="15.6640625" style="92" customWidth="1"/>
    <col min="9475" max="9475" width="31.21875" style="92" customWidth="1"/>
    <col min="9476" max="9476" width="40" style="92" customWidth="1"/>
    <col min="9477" max="9477" width="10.6640625" style="92" customWidth="1"/>
    <col min="9478" max="9478" width="12" style="92" customWidth="1"/>
    <col min="9479" max="9481" width="10.6640625" style="92" customWidth="1"/>
    <col min="9482" max="9728" width="9" style="92"/>
    <col min="9729" max="9729" width="3.6640625" style="92" customWidth="1"/>
    <col min="9730" max="9730" width="15.6640625" style="92" customWidth="1"/>
    <col min="9731" max="9731" width="31.21875" style="92" customWidth="1"/>
    <col min="9732" max="9732" width="40" style="92" customWidth="1"/>
    <col min="9733" max="9733" width="10.6640625" style="92" customWidth="1"/>
    <col min="9734" max="9734" width="12" style="92" customWidth="1"/>
    <col min="9735" max="9737" width="10.6640625" style="92" customWidth="1"/>
    <col min="9738" max="9984" width="9" style="92"/>
    <col min="9985" max="9985" width="3.6640625" style="92" customWidth="1"/>
    <col min="9986" max="9986" width="15.6640625" style="92" customWidth="1"/>
    <col min="9987" max="9987" width="31.21875" style="92" customWidth="1"/>
    <col min="9988" max="9988" width="40" style="92" customWidth="1"/>
    <col min="9989" max="9989" width="10.6640625" style="92" customWidth="1"/>
    <col min="9990" max="9990" width="12" style="92" customWidth="1"/>
    <col min="9991" max="9993" width="10.6640625" style="92" customWidth="1"/>
    <col min="9994" max="10240" width="9" style="92"/>
    <col min="10241" max="10241" width="3.6640625" style="92" customWidth="1"/>
    <col min="10242" max="10242" width="15.6640625" style="92" customWidth="1"/>
    <col min="10243" max="10243" width="31.21875" style="92" customWidth="1"/>
    <col min="10244" max="10244" width="40" style="92" customWidth="1"/>
    <col min="10245" max="10245" width="10.6640625" style="92" customWidth="1"/>
    <col min="10246" max="10246" width="12" style="92" customWidth="1"/>
    <col min="10247" max="10249" width="10.6640625" style="92" customWidth="1"/>
    <col min="10250" max="10496" width="9" style="92"/>
    <col min="10497" max="10497" width="3.6640625" style="92" customWidth="1"/>
    <col min="10498" max="10498" width="15.6640625" style="92" customWidth="1"/>
    <col min="10499" max="10499" width="31.21875" style="92" customWidth="1"/>
    <col min="10500" max="10500" width="40" style="92" customWidth="1"/>
    <col min="10501" max="10501" width="10.6640625" style="92" customWidth="1"/>
    <col min="10502" max="10502" width="12" style="92" customWidth="1"/>
    <col min="10503" max="10505" width="10.6640625" style="92" customWidth="1"/>
    <col min="10506" max="10752" width="9" style="92"/>
    <col min="10753" max="10753" width="3.6640625" style="92" customWidth="1"/>
    <col min="10754" max="10754" width="15.6640625" style="92" customWidth="1"/>
    <col min="10755" max="10755" width="31.21875" style="92" customWidth="1"/>
    <col min="10756" max="10756" width="40" style="92" customWidth="1"/>
    <col min="10757" max="10757" width="10.6640625" style="92" customWidth="1"/>
    <col min="10758" max="10758" width="12" style="92" customWidth="1"/>
    <col min="10759" max="10761" width="10.6640625" style="92" customWidth="1"/>
    <col min="10762" max="11008" width="9" style="92"/>
    <col min="11009" max="11009" width="3.6640625" style="92" customWidth="1"/>
    <col min="11010" max="11010" width="15.6640625" style="92" customWidth="1"/>
    <col min="11011" max="11011" width="31.21875" style="92" customWidth="1"/>
    <col min="11012" max="11012" width="40" style="92" customWidth="1"/>
    <col min="11013" max="11013" width="10.6640625" style="92" customWidth="1"/>
    <col min="11014" max="11014" width="12" style="92" customWidth="1"/>
    <col min="11015" max="11017" width="10.6640625" style="92" customWidth="1"/>
    <col min="11018" max="11264" width="9" style="92"/>
    <col min="11265" max="11265" width="3.6640625" style="92" customWidth="1"/>
    <col min="11266" max="11266" width="15.6640625" style="92" customWidth="1"/>
    <col min="11267" max="11267" width="31.21875" style="92" customWidth="1"/>
    <col min="11268" max="11268" width="40" style="92" customWidth="1"/>
    <col min="11269" max="11269" width="10.6640625" style="92" customWidth="1"/>
    <col min="11270" max="11270" width="12" style="92" customWidth="1"/>
    <col min="11271" max="11273" width="10.6640625" style="92" customWidth="1"/>
    <col min="11274" max="11520" width="9" style="92"/>
    <col min="11521" max="11521" width="3.6640625" style="92" customWidth="1"/>
    <col min="11522" max="11522" width="15.6640625" style="92" customWidth="1"/>
    <col min="11523" max="11523" width="31.21875" style="92" customWidth="1"/>
    <col min="11524" max="11524" width="40" style="92" customWidth="1"/>
    <col min="11525" max="11525" width="10.6640625" style="92" customWidth="1"/>
    <col min="11526" max="11526" width="12" style="92" customWidth="1"/>
    <col min="11527" max="11529" width="10.6640625" style="92" customWidth="1"/>
    <col min="11530" max="11776" width="9" style="92"/>
    <col min="11777" max="11777" width="3.6640625" style="92" customWidth="1"/>
    <col min="11778" max="11778" width="15.6640625" style="92" customWidth="1"/>
    <col min="11779" max="11779" width="31.21875" style="92" customWidth="1"/>
    <col min="11780" max="11780" width="40" style="92" customWidth="1"/>
    <col min="11781" max="11781" width="10.6640625" style="92" customWidth="1"/>
    <col min="11782" max="11782" width="12" style="92" customWidth="1"/>
    <col min="11783" max="11785" width="10.6640625" style="92" customWidth="1"/>
    <col min="11786" max="12032" width="9" style="92"/>
    <col min="12033" max="12033" width="3.6640625" style="92" customWidth="1"/>
    <col min="12034" max="12034" width="15.6640625" style="92" customWidth="1"/>
    <col min="12035" max="12035" width="31.21875" style="92" customWidth="1"/>
    <col min="12036" max="12036" width="40" style="92" customWidth="1"/>
    <col min="12037" max="12037" width="10.6640625" style="92" customWidth="1"/>
    <col min="12038" max="12038" width="12" style="92" customWidth="1"/>
    <col min="12039" max="12041" width="10.6640625" style="92" customWidth="1"/>
    <col min="12042" max="12288" width="9" style="92"/>
    <col min="12289" max="12289" width="3.6640625" style="92" customWidth="1"/>
    <col min="12290" max="12290" width="15.6640625" style="92" customWidth="1"/>
    <col min="12291" max="12291" width="31.21875" style="92" customWidth="1"/>
    <col min="12292" max="12292" width="40" style="92" customWidth="1"/>
    <col min="12293" max="12293" width="10.6640625" style="92" customWidth="1"/>
    <col min="12294" max="12294" width="12" style="92" customWidth="1"/>
    <col min="12295" max="12297" width="10.6640625" style="92" customWidth="1"/>
    <col min="12298" max="12544" width="9" style="92"/>
    <col min="12545" max="12545" width="3.6640625" style="92" customWidth="1"/>
    <col min="12546" max="12546" width="15.6640625" style="92" customWidth="1"/>
    <col min="12547" max="12547" width="31.21875" style="92" customWidth="1"/>
    <col min="12548" max="12548" width="40" style="92" customWidth="1"/>
    <col min="12549" max="12549" width="10.6640625" style="92" customWidth="1"/>
    <col min="12550" max="12550" width="12" style="92" customWidth="1"/>
    <col min="12551" max="12553" width="10.6640625" style="92" customWidth="1"/>
    <col min="12554" max="12800" width="9" style="92"/>
    <col min="12801" max="12801" width="3.6640625" style="92" customWidth="1"/>
    <col min="12802" max="12802" width="15.6640625" style="92" customWidth="1"/>
    <col min="12803" max="12803" width="31.21875" style="92" customWidth="1"/>
    <col min="12804" max="12804" width="40" style="92" customWidth="1"/>
    <col min="12805" max="12805" width="10.6640625" style="92" customWidth="1"/>
    <col min="12806" max="12806" width="12" style="92" customWidth="1"/>
    <col min="12807" max="12809" width="10.6640625" style="92" customWidth="1"/>
    <col min="12810" max="13056" width="9" style="92"/>
    <col min="13057" max="13057" width="3.6640625" style="92" customWidth="1"/>
    <col min="13058" max="13058" width="15.6640625" style="92" customWidth="1"/>
    <col min="13059" max="13059" width="31.21875" style="92" customWidth="1"/>
    <col min="13060" max="13060" width="40" style="92" customWidth="1"/>
    <col min="13061" max="13061" width="10.6640625" style="92" customWidth="1"/>
    <col min="13062" max="13062" width="12" style="92" customWidth="1"/>
    <col min="13063" max="13065" width="10.6640625" style="92" customWidth="1"/>
    <col min="13066" max="13312" width="9" style="92"/>
    <col min="13313" max="13313" width="3.6640625" style="92" customWidth="1"/>
    <col min="13314" max="13314" width="15.6640625" style="92" customWidth="1"/>
    <col min="13315" max="13315" width="31.21875" style="92" customWidth="1"/>
    <col min="13316" max="13316" width="40" style="92" customWidth="1"/>
    <col min="13317" max="13317" width="10.6640625" style="92" customWidth="1"/>
    <col min="13318" max="13318" width="12" style="92" customWidth="1"/>
    <col min="13319" max="13321" width="10.6640625" style="92" customWidth="1"/>
    <col min="13322" max="13568" width="9" style="92"/>
    <col min="13569" max="13569" width="3.6640625" style="92" customWidth="1"/>
    <col min="13570" max="13570" width="15.6640625" style="92" customWidth="1"/>
    <col min="13571" max="13571" width="31.21875" style="92" customWidth="1"/>
    <col min="13572" max="13572" width="40" style="92" customWidth="1"/>
    <col min="13573" max="13573" width="10.6640625" style="92" customWidth="1"/>
    <col min="13574" max="13574" width="12" style="92" customWidth="1"/>
    <col min="13575" max="13577" width="10.6640625" style="92" customWidth="1"/>
    <col min="13578" max="13824" width="9" style="92"/>
    <col min="13825" max="13825" width="3.6640625" style="92" customWidth="1"/>
    <col min="13826" max="13826" width="15.6640625" style="92" customWidth="1"/>
    <col min="13827" max="13827" width="31.21875" style="92" customWidth="1"/>
    <col min="13828" max="13828" width="40" style="92" customWidth="1"/>
    <col min="13829" max="13829" width="10.6640625" style="92" customWidth="1"/>
    <col min="13830" max="13830" width="12" style="92" customWidth="1"/>
    <col min="13831" max="13833" width="10.6640625" style="92" customWidth="1"/>
    <col min="13834" max="14080" width="9" style="92"/>
    <col min="14081" max="14081" width="3.6640625" style="92" customWidth="1"/>
    <col min="14082" max="14082" width="15.6640625" style="92" customWidth="1"/>
    <col min="14083" max="14083" width="31.21875" style="92" customWidth="1"/>
    <col min="14084" max="14084" width="40" style="92" customWidth="1"/>
    <col min="14085" max="14085" width="10.6640625" style="92" customWidth="1"/>
    <col min="14086" max="14086" width="12" style="92" customWidth="1"/>
    <col min="14087" max="14089" width="10.6640625" style="92" customWidth="1"/>
    <col min="14090" max="14336" width="9" style="92"/>
    <col min="14337" max="14337" width="3.6640625" style="92" customWidth="1"/>
    <col min="14338" max="14338" width="15.6640625" style="92" customWidth="1"/>
    <col min="14339" max="14339" width="31.21875" style="92" customWidth="1"/>
    <col min="14340" max="14340" width="40" style="92" customWidth="1"/>
    <col min="14341" max="14341" width="10.6640625" style="92" customWidth="1"/>
    <col min="14342" max="14342" width="12" style="92" customWidth="1"/>
    <col min="14343" max="14345" width="10.6640625" style="92" customWidth="1"/>
    <col min="14346" max="14592" width="9" style="92"/>
    <col min="14593" max="14593" width="3.6640625" style="92" customWidth="1"/>
    <col min="14594" max="14594" width="15.6640625" style="92" customWidth="1"/>
    <col min="14595" max="14595" width="31.21875" style="92" customWidth="1"/>
    <col min="14596" max="14596" width="40" style="92" customWidth="1"/>
    <col min="14597" max="14597" width="10.6640625" style="92" customWidth="1"/>
    <col min="14598" max="14598" width="12" style="92" customWidth="1"/>
    <col min="14599" max="14601" width="10.6640625" style="92" customWidth="1"/>
    <col min="14602" max="14848" width="9" style="92"/>
    <col min="14849" max="14849" width="3.6640625" style="92" customWidth="1"/>
    <col min="14850" max="14850" width="15.6640625" style="92" customWidth="1"/>
    <col min="14851" max="14851" width="31.21875" style="92" customWidth="1"/>
    <col min="14852" max="14852" width="40" style="92" customWidth="1"/>
    <col min="14853" max="14853" width="10.6640625" style="92" customWidth="1"/>
    <col min="14854" max="14854" width="12" style="92" customWidth="1"/>
    <col min="14855" max="14857" width="10.6640625" style="92" customWidth="1"/>
    <col min="14858" max="15104" width="9" style="92"/>
    <col min="15105" max="15105" width="3.6640625" style="92" customWidth="1"/>
    <col min="15106" max="15106" width="15.6640625" style="92" customWidth="1"/>
    <col min="15107" max="15107" width="31.21875" style="92" customWidth="1"/>
    <col min="15108" max="15108" width="40" style="92" customWidth="1"/>
    <col min="15109" max="15109" width="10.6640625" style="92" customWidth="1"/>
    <col min="15110" max="15110" width="12" style="92" customWidth="1"/>
    <col min="15111" max="15113" width="10.6640625" style="92" customWidth="1"/>
    <col min="15114" max="15360" width="9" style="92"/>
    <col min="15361" max="15361" width="3.6640625" style="92" customWidth="1"/>
    <col min="15362" max="15362" width="15.6640625" style="92" customWidth="1"/>
    <col min="15363" max="15363" width="31.21875" style="92" customWidth="1"/>
    <col min="15364" max="15364" width="40" style="92" customWidth="1"/>
    <col min="15365" max="15365" width="10.6640625" style="92" customWidth="1"/>
    <col min="15366" max="15366" width="12" style="92" customWidth="1"/>
    <col min="15367" max="15369" width="10.6640625" style="92" customWidth="1"/>
    <col min="15370" max="15616" width="9" style="92"/>
    <col min="15617" max="15617" width="3.6640625" style="92" customWidth="1"/>
    <col min="15618" max="15618" width="15.6640625" style="92" customWidth="1"/>
    <col min="15619" max="15619" width="31.21875" style="92" customWidth="1"/>
    <col min="15620" max="15620" width="40" style="92" customWidth="1"/>
    <col min="15621" max="15621" width="10.6640625" style="92" customWidth="1"/>
    <col min="15622" max="15622" width="12" style="92" customWidth="1"/>
    <col min="15623" max="15625" width="10.6640625" style="92" customWidth="1"/>
    <col min="15626" max="15872" width="9" style="92"/>
    <col min="15873" max="15873" width="3.6640625" style="92" customWidth="1"/>
    <col min="15874" max="15874" width="15.6640625" style="92" customWidth="1"/>
    <col min="15875" max="15875" width="31.21875" style="92" customWidth="1"/>
    <col min="15876" max="15876" width="40" style="92" customWidth="1"/>
    <col min="15877" max="15877" width="10.6640625" style="92" customWidth="1"/>
    <col min="15878" max="15878" width="12" style="92" customWidth="1"/>
    <col min="15879" max="15881" width="10.6640625" style="92" customWidth="1"/>
    <col min="15882" max="16128" width="9" style="92"/>
    <col min="16129" max="16129" width="3.6640625" style="92" customWidth="1"/>
    <col min="16130" max="16130" width="15.6640625" style="92" customWidth="1"/>
    <col min="16131" max="16131" width="31.21875" style="92" customWidth="1"/>
    <col min="16132" max="16132" width="40" style="92" customWidth="1"/>
    <col min="16133" max="16133" width="10.6640625" style="92" customWidth="1"/>
    <col min="16134" max="16134" width="12" style="92" customWidth="1"/>
    <col min="16135" max="16137" width="10.6640625" style="92" customWidth="1"/>
    <col min="16138" max="16384" width="9" style="92"/>
  </cols>
  <sheetData>
    <row r="1" spans="1:4" s="86" customFormat="1" ht="14.4">
      <c r="A1" s="85"/>
      <c r="D1" s="87"/>
    </row>
    <row r="2" spans="1:4" s="86" customFormat="1">
      <c r="A2" s="85"/>
    </row>
    <row r="3" spans="1:4" s="86" customFormat="1" ht="24.9" customHeight="1">
      <c r="A3" s="85"/>
      <c r="B3" s="319" t="s">
        <v>113</v>
      </c>
      <c r="C3" s="319"/>
      <c r="D3" s="319"/>
    </row>
    <row r="4" spans="1:4">
      <c r="B4" s="92" t="s">
        <v>245</v>
      </c>
    </row>
    <row r="5" spans="1:4" ht="25.5" customHeight="1">
      <c r="B5" s="89" t="s">
        <v>114</v>
      </c>
      <c r="C5" s="90" t="s">
        <v>244</v>
      </c>
      <c r="D5" s="91" t="s">
        <v>115</v>
      </c>
    </row>
    <row r="6" spans="1:4" ht="12" customHeight="1">
      <c r="B6" s="93" t="s">
        <v>116</v>
      </c>
      <c r="C6" s="93"/>
      <c r="D6" s="94"/>
    </row>
    <row r="7" spans="1:4" ht="30" customHeight="1">
      <c r="A7" s="95">
        <v>1</v>
      </c>
      <c r="B7" s="96" t="s">
        <v>117</v>
      </c>
      <c r="C7" s="97" t="s">
        <v>118</v>
      </c>
      <c r="D7" s="98" t="s">
        <v>119</v>
      </c>
    </row>
    <row r="8" spans="1:4" ht="30" customHeight="1">
      <c r="A8" s="95">
        <v>2</v>
      </c>
      <c r="B8" s="96" t="s">
        <v>117</v>
      </c>
      <c r="C8" s="97" t="s">
        <v>137</v>
      </c>
      <c r="D8" s="98" t="s">
        <v>120</v>
      </c>
    </row>
    <row r="9" spans="1:4" ht="30" customHeight="1">
      <c r="A9" s="95">
        <v>3</v>
      </c>
      <c r="B9" s="96" t="s">
        <v>117</v>
      </c>
      <c r="C9" s="97" t="s">
        <v>127</v>
      </c>
      <c r="D9" s="98" t="s">
        <v>121</v>
      </c>
    </row>
    <row r="10" spans="1:4" ht="30" customHeight="1">
      <c r="A10" s="95">
        <v>4</v>
      </c>
      <c r="B10" s="96" t="s">
        <v>117</v>
      </c>
      <c r="C10" s="97" t="s">
        <v>128</v>
      </c>
      <c r="D10" s="98" t="s">
        <v>122</v>
      </c>
    </row>
    <row r="11" spans="1:4" ht="30" customHeight="1">
      <c r="A11" s="95">
        <v>5</v>
      </c>
      <c r="B11" s="96" t="s">
        <v>117</v>
      </c>
      <c r="C11" s="97" t="s">
        <v>129</v>
      </c>
      <c r="D11" s="98" t="s">
        <v>130</v>
      </c>
    </row>
    <row r="12" spans="1:4" ht="30" customHeight="1">
      <c r="A12" s="95">
        <v>6</v>
      </c>
      <c r="B12" s="96" t="s">
        <v>117</v>
      </c>
      <c r="C12" s="97" t="s">
        <v>135</v>
      </c>
      <c r="D12" s="98" t="s">
        <v>124</v>
      </c>
    </row>
    <row r="13" spans="1:4" ht="30" customHeight="1">
      <c r="A13" s="95">
        <v>7</v>
      </c>
      <c r="B13" s="96" t="s">
        <v>117</v>
      </c>
      <c r="C13" s="97" t="s">
        <v>136</v>
      </c>
      <c r="D13" s="98" t="s">
        <v>123</v>
      </c>
    </row>
    <row r="14" spans="1:4" ht="30" customHeight="1">
      <c r="A14" s="95">
        <v>8</v>
      </c>
      <c r="B14" s="96" t="s">
        <v>117</v>
      </c>
      <c r="C14" s="97" t="s">
        <v>136</v>
      </c>
      <c r="D14" s="98" t="s">
        <v>125</v>
      </c>
    </row>
    <row r="15" spans="1:4" ht="30" customHeight="1">
      <c r="A15" s="95">
        <v>9</v>
      </c>
      <c r="B15" s="96" t="s">
        <v>117</v>
      </c>
      <c r="C15" s="97" t="s">
        <v>131</v>
      </c>
      <c r="D15" s="98" t="s">
        <v>124</v>
      </c>
    </row>
    <row r="16" spans="1:4" ht="30" customHeight="1">
      <c r="A16" s="95">
        <v>10</v>
      </c>
      <c r="B16" s="96" t="s">
        <v>117</v>
      </c>
      <c r="C16" s="97" t="s">
        <v>132</v>
      </c>
      <c r="D16" s="98" t="s">
        <v>125</v>
      </c>
    </row>
    <row r="17" spans="1:4" ht="30" customHeight="1">
      <c r="A17" s="95">
        <v>11</v>
      </c>
      <c r="B17" s="99" t="s">
        <v>117</v>
      </c>
      <c r="C17" s="100" t="s">
        <v>133</v>
      </c>
      <c r="D17" s="101" t="s">
        <v>124</v>
      </c>
    </row>
    <row r="18" spans="1:4" ht="30" customHeight="1">
      <c r="A18" s="95">
        <v>12</v>
      </c>
      <c r="B18" s="96" t="s">
        <v>117</v>
      </c>
      <c r="C18" s="100" t="s">
        <v>133</v>
      </c>
      <c r="D18" s="98" t="s">
        <v>124</v>
      </c>
    </row>
    <row r="19" spans="1:4" ht="30" customHeight="1">
      <c r="A19" s="95">
        <v>13</v>
      </c>
      <c r="B19" s="96"/>
      <c r="C19" s="102"/>
      <c r="D19" s="103"/>
    </row>
    <row r="20" spans="1:4" ht="30" customHeight="1">
      <c r="A20" s="95">
        <v>14</v>
      </c>
      <c r="B20" s="104"/>
      <c r="C20" s="102"/>
      <c r="D20" s="103"/>
    </row>
    <row r="21" spans="1:4" ht="30" customHeight="1">
      <c r="A21" s="95">
        <v>15</v>
      </c>
      <c r="B21" s="104"/>
      <c r="C21" s="102"/>
      <c r="D21" s="103"/>
    </row>
    <row r="22" spans="1:4" ht="30" customHeight="1">
      <c r="A22" s="95">
        <v>16</v>
      </c>
      <c r="B22" s="104"/>
      <c r="C22" s="102"/>
      <c r="D22" s="103"/>
    </row>
    <row r="23" spans="1:4" ht="30" customHeight="1">
      <c r="A23" s="95">
        <v>17</v>
      </c>
      <c r="B23" s="105"/>
      <c r="C23" s="106"/>
      <c r="D23" s="107"/>
    </row>
    <row r="24" spans="1:4" ht="30" customHeight="1">
      <c r="A24" s="95">
        <v>18</v>
      </c>
      <c r="B24" s="105"/>
      <c r="C24" s="106"/>
      <c r="D24" s="107"/>
    </row>
    <row r="25" spans="1:4" ht="30" customHeight="1">
      <c r="A25" s="95">
        <v>19</v>
      </c>
      <c r="B25" s="105"/>
      <c r="C25" s="106"/>
      <c r="D25" s="107"/>
    </row>
    <row r="26" spans="1:4" ht="30" customHeight="1">
      <c r="A26" s="95">
        <v>20</v>
      </c>
      <c r="B26" s="105"/>
      <c r="C26" s="106"/>
      <c r="D26" s="107"/>
    </row>
    <row r="27" spans="1:4" ht="30" customHeight="1">
      <c r="A27" s="95">
        <v>21</v>
      </c>
      <c r="B27" s="105"/>
      <c r="C27" s="106"/>
      <c r="D27" s="107"/>
    </row>
    <row r="28" spans="1:4" ht="30" customHeight="1">
      <c r="A28" s="95">
        <v>22</v>
      </c>
      <c r="B28" s="108"/>
      <c r="C28" s="109"/>
      <c r="D28" s="110"/>
    </row>
    <row r="29" spans="1:4">
      <c r="B29" s="320" t="s">
        <v>246</v>
      </c>
      <c r="C29" s="320"/>
      <c r="D29" s="320"/>
    </row>
  </sheetData>
  <sheetProtection formatCells="0" formatColumns="0" formatRows="0" insertColumns="0" insertRows="0" insertHyperlinks="0" deleteColumns="0" deleteRows="0" sort="0" autoFilter="0" pivotTables="0"/>
  <mergeCells count="2">
    <mergeCell ref="B3:D3"/>
    <mergeCell ref="B29:D29"/>
  </mergeCells>
  <phoneticPr fontId="6"/>
  <printOptions horizontalCentered="1"/>
  <pageMargins left="0.78740157480314965" right="0.78740157480314965" top="0.78740157480314965" bottom="0.78740157480314965" header="0.51181102362204722" footer="0.51181102362204722"/>
  <pageSetup paperSize="9" scale="96" firstPageNumber="8" fitToHeight="0" orientation="portrait" cellComments="asDisplayed" r:id="rId1"/>
  <headerFooter alignWithMargins="0">
    <oddFooter xml:space="preserve">&amp;C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43"/>
  <sheetViews>
    <sheetView showGridLines="0" view="pageBreakPreview" topLeftCell="A21" zoomScale="80" zoomScaleNormal="100" zoomScaleSheetLayoutView="80" workbookViewId="0">
      <selection activeCell="M33" sqref="M33"/>
    </sheetView>
  </sheetViews>
  <sheetFormatPr defaultColWidth="9" defaultRowHeight="13.2"/>
  <cols>
    <col min="1" max="1" width="5.109375" style="26" customWidth="1"/>
    <col min="2" max="2" width="27.77734375" style="26" customWidth="1"/>
    <col min="3" max="6" width="16.77734375" style="26" customWidth="1"/>
    <col min="7" max="7" width="5.6640625" style="26" customWidth="1"/>
    <col min="8" max="8" width="12.6640625" style="26" customWidth="1"/>
    <col min="9" max="9" width="10.6640625" style="26" customWidth="1"/>
    <col min="10" max="10" width="12.6640625" style="26" customWidth="1"/>
    <col min="11" max="257" width="9" style="26"/>
    <col min="258" max="258" width="5.109375" style="26" customWidth="1"/>
    <col min="259" max="259" width="25.109375" style="26" customWidth="1"/>
    <col min="260" max="260" width="18.6640625" style="26" customWidth="1"/>
    <col min="261" max="261" width="23.6640625" style="26" customWidth="1"/>
    <col min="262" max="262" width="21" style="26" customWidth="1"/>
    <col min="263" max="263" width="5.6640625" style="26" customWidth="1"/>
    <col min="264" max="264" width="12.6640625" style="26" customWidth="1"/>
    <col min="265" max="265" width="10.6640625" style="26" customWidth="1"/>
    <col min="266" max="266" width="12.6640625" style="26" customWidth="1"/>
    <col min="267" max="513" width="9" style="26"/>
    <col min="514" max="514" width="5.109375" style="26" customWidth="1"/>
    <col min="515" max="515" width="25.109375" style="26" customWidth="1"/>
    <col min="516" max="516" width="18.6640625" style="26" customWidth="1"/>
    <col min="517" max="517" width="23.6640625" style="26" customWidth="1"/>
    <col min="518" max="518" width="21" style="26" customWidth="1"/>
    <col min="519" max="519" width="5.6640625" style="26" customWidth="1"/>
    <col min="520" max="520" width="12.6640625" style="26" customWidth="1"/>
    <col min="521" max="521" width="10.6640625" style="26" customWidth="1"/>
    <col min="522" max="522" width="12.6640625" style="26" customWidth="1"/>
    <col min="523" max="769" width="9" style="26"/>
    <col min="770" max="770" width="5.109375" style="26" customWidth="1"/>
    <col min="771" max="771" width="25.109375" style="26" customWidth="1"/>
    <col min="772" max="772" width="18.6640625" style="26" customWidth="1"/>
    <col min="773" max="773" width="23.6640625" style="26" customWidth="1"/>
    <col min="774" max="774" width="21" style="26" customWidth="1"/>
    <col min="775" max="775" width="5.6640625" style="26" customWidth="1"/>
    <col min="776" max="776" width="12.6640625" style="26" customWidth="1"/>
    <col min="777" max="777" width="10.6640625" style="26" customWidth="1"/>
    <col min="778" max="778" width="12.6640625" style="26" customWidth="1"/>
    <col min="779" max="1025" width="9" style="26"/>
    <col min="1026" max="1026" width="5.109375" style="26" customWidth="1"/>
    <col min="1027" max="1027" width="25.109375" style="26" customWidth="1"/>
    <col min="1028" max="1028" width="18.6640625" style="26" customWidth="1"/>
    <col min="1029" max="1029" width="23.6640625" style="26" customWidth="1"/>
    <col min="1030" max="1030" width="21" style="26" customWidth="1"/>
    <col min="1031" max="1031" width="5.6640625" style="26" customWidth="1"/>
    <col min="1032" max="1032" width="12.6640625" style="26" customWidth="1"/>
    <col min="1033" max="1033" width="10.6640625" style="26" customWidth="1"/>
    <col min="1034" max="1034" width="12.6640625" style="26" customWidth="1"/>
    <col min="1035" max="1281" width="9" style="26"/>
    <col min="1282" max="1282" width="5.109375" style="26" customWidth="1"/>
    <col min="1283" max="1283" width="25.109375" style="26" customWidth="1"/>
    <col min="1284" max="1284" width="18.6640625" style="26" customWidth="1"/>
    <col min="1285" max="1285" width="23.6640625" style="26" customWidth="1"/>
    <col min="1286" max="1286" width="21" style="26" customWidth="1"/>
    <col min="1287" max="1287" width="5.6640625" style="26" customWidth="1"/>
    <col min="1288" max="1288" width="12.6640625" style="26" customWidth="1"/>
    <col min="1289" max="1289" width="10.6640625" style="26" customWidth="1"/>
    <col min="1290" max="1290" width="12.6640625" style="26" customWidth="1"/>
    <col min="1291" max="1537" width="9" style="26"/>
    <col min="1538" max="1538" width="5.109375" style="26" customWidth="1"/>
    <col min="1539" max="1539" width="25.109375" style="26" customWidth="1"/>
    <col min="1540" max="1540" width="18.6640625" style="26" customWidth="1"/>
    <col min="1541" max="1541" width="23.6640625" style="26" customWidth="1"/>
    <col min="1542" max="1542" width="21" style="26" customWidth="1"/>
    <col min="1543" max="1543" width="5.6640625" style="26" customWidth="1"/>
    <col min="1544" max="1544" width="12.6640625" style="26" customWidth="1"/>
    <col min="1545" max="1545" width="10.6640625" style="26" customWidth="1"/>
    <col min="1546" max="1546" width="12.6640625" style="26" customWidth="1"/>
    <col min="1547" max="1793" width="9" style="26"/>
    <col min="1794" max="1794" width="5.109375" style="26" customWidth="1"/>
    <col min="1795" max="1795" width="25.109375" style="26" customWidth="1"/>
    <col min="1796" max="1796" width="18.6640625" style="26" customWidth="1"/>
    <col min="1797" max="1797" width="23.6640625" style="26" customWidth="1"/>
    <col min="1798" max="1798" width="21" style="26" customWidth="1"/>
    <col min="1799" max="1799" width="5.6640625" style="26" customWidth="1"/>
    <col min="1800" max="1800" width="12.6640625" style="26" customWidth="1"/>
    <col min="1801" max="1801" width="10.6640625" style="26" customWidth="1"/>
    <col min="1802" max="1802" width="12.6640625" style="26" customWidth="1"/>
    <col min="1803" max="2049" width="9" style="26"/>
    <col min="2050" max="2050" width="5.109375" style="26" customWidth="1"/>
    <col min="2051" max="2051" width="25.109375" style="26" customWidth="1"/>
    <col min="2052" max="2052" width="18.6640625" style="26" customWidth="1"/>
    <col min="2053" max="2053" width="23.6640625" style="26" customWidth="1"/>
    <col min="2054" max="2054" width="21" style="26" customWidth="1"/>
    <col min="2055" max="2055" width="5.6640625" style="26" customWidth="1"/>
    <col min="2056" max="2056" width="12.6640625" style="26" customWidth="1"/>
    <col min="2057" max="2057" width="10.6640625" style="26" customWidth="1"/>
    <col min="2058" max="2058" width="12.6640625" style="26" customWidth="1"/>
    <col min="2059" max="2305" width="9" style="26"/>
    <col min="2306" max="2306" width="5.109375" style="26" customWidth="1"/>
    <col min="2307" max="2307" width="25.109375" style="26" customWidth="1"/>
    <col min="2308" max="2308" width="18.6640625" style="26" customWidth="1"/>
    <col min="2309" max="2309" width="23.6640625" style="26" customWidth="1"/>
    <col min="2310" max="2310" width="21" style="26" customWidth="1"/>
    <col min="2311" max="2311" width="5.6640625" style="26" customWidth="1"/>
    <col min="2312" max="2312" width="12.6640625" style="26" customWidth="1"/>
    <col min="2313" max="2313" width="10.6640625" style="26" customWidth="1"/>
    <col min="2314" max="2314" width="12.6640625" style="26" customWidth="1"/>
    <col min="2315" max="2561" width="9" style="26"/>
    <col min="2562" max="2562" width="5.109375" style="26" customWidth="1"/>
    <col min="2563" max="2563" width="25.109375" style="26" customWidth="1"/>
    <col min="2564" max="2564" width="18.6640625" style="26" customWidth="1"/>
    <col min="2565" max="2565" width="23.6640625" style="26" customWidth="1"/>
    <col min="2566" max="2566" width="21" style="26" customWidth="1"/>
    <col min="2567" max="2567" width="5.6640625" style="26" customWidth="1"/>
    <col min="2568" max="2568" width="12.6640625" style="26" customWidth="1"/>
    <col min="2569" max="2569" width="10.6640625" style="26" customWidth="1"/>
    <col min="2570" max="2570" width="12.6640625" style="26" customWidth="1"/>
    <col min="2571" max="2817" width="9" style="26"/>
    <col min="2818" max="2818" width="5.109375" style="26" customWidth="1"/>
    <col min="2819" max="2819" width="25.109375" style="26" customWidth="1"/>
    <col min="2820" max="2820" width="18.6640625" style="26" customWidth="1"/>
    <col min="2821" max="2821" width="23.6640625" style="26" customWidth="1"/>
    <col min="2822" max="2822" width="21" style="26" customWidth="1"/>
    <col min="2823" max="2823" width="5.6640625" style="26" customWidth="1"/>
    <col min="2824" max="2824" width="12.6640625" style="26" customWidth="1"/>
    <col min="2825" max="2825" width="10.6640625" style="26" customWidth="1"/>
    <col min="2826" max="2826" width="12.6640625" style="26" customWidth="1"/>
    <col min="2827" max="3073" width="9" style="26"/>
    <col min="3074" max="3074" width="5.109375" style="26" customWidth="1"/>
    <col min="3075" max="3075" width="25.109375" style="26" customWidth="1"/>
    <col min="3076" max="3076" width="18.6640625" style="26" customWidth="1"/>
    <col min="3077" max="3077" width="23.6640625" style="26" customWidth="1"/>
    <col min="3078" max="3078" width="21" style="26" customWidth="1"/>
    <col min="3079" max="3079" width="5.6640625" style="26" customWidth="1"/>
    <col min="3080" max="3080" width="12.6640625" style="26" customWidth="1"/>
    <col min="3081" max="3081" width="10.6640625" style="26" customWidth="1"/>
    <col min="3082" max="3082" width="12.6640625" style="26" customWidth="1"/>
    <col min="3083" max="3329" width="9" style="26"/>
    <col min="3330" max="3330" width="5.109375" style="26" customWidth="1"/>
    <col min="3331" max="3331" width="25.109375" style="26" customWidth="1"/>
    <col min="3332" max="3332" width="18.6640625" style="26" customWidth="1"/>
    <col min="3333" max="3333" width="23.6640625" style="26" customWidth="1"/>
    <col min="3334" max="3334" width="21" style="26" customWidth="1"/>
    <col min="3335" max="3335" width="5.6640625" style="26" customWidth="1"/>
    <col min="3336" max="3336" width="12.6640625" style="26" customWidth="1"/>
    <col min="3337" max="3337" width="10.6640625" style="26" customWidth="1"/>
    <col min="3338" max="3338" width="12.6640625" style="26" customWidth="1"/>
    <col min="3339" max="3585" width="9" style="26"/>
    <col min="3586" max="3586" width="5.109375" style="26" customWidth="1"/>
    <col min="3587" max="3587" width="25.109375" style="26" customWidth="1"/>
    <col min="3588" max="3588" width="18.6640625" style="26" customWidth="1"/>
    <col min="3589" max="3589" width="23.6640625" style="26" customWidth="1"/>
    <col min="3590" max="3590" width="21" style="26" customWidth="1"/>
    <col min="3591" max="3591" width="5.6640625" style="26" customWidth="1"/>
    <col min="3592" max="3592" width="12.6640625" style="26" customWidth="1"/>
    <col min="3593" max="3593" width="10.6640625" style="26" customWidth="1"/>
    <col min="3594" max="3594" width="12.6640625" style="26" customWidth="1"/>
    <col min="3595" max="3841" width="9" style="26"/>
    <col min="3842" max="3842" width="5.109375" style="26" customWidth="1"/>
    <col min="3843" max="3843" width="25.109375" style="26" customWidth="1"/>
    <col min="3844" max="3844" width="18.6640625" style="26" customWidth="1"/>
    <col min="3845" max="3845" width="23.6640625" style="26" customWidth="1"/>
    <col min="3846" max="3846" width="21" style="26" customWidth="1"/>
    <col min="3847" max="3847" width="5.6640625" style="26" customWidth="1"/>
    <col min="3848" max="3848" width="12.6640625" style="26" customWidth="1"/>
    <col min="3849" max="3849" width="10.6640625" style="26" customWidth="1"/>
    <col min="3850" max="3850" width="12.6640625" style="26" customWidth="1"/>
    <col min="3851" max="4097" width="9" style="26"/>
    <col min="4098" max="4098" width="5.109375" style="26" customWidth="1"/>
    <col min="4099" max="4099" width="25.109375" style="26" customWidth="1"/>
    <col min="4100" max="4100" width="18.6640625" style="26" customWidth="1"/>
    <col min="4101" max="4101" width="23.6640625" style="26" customWidth="1"/>
    <col min="4102" max="4102" width="21" style="26" customWidth="1"/>
    <col min="4103" max="4103" width="5.6640625" style="26" customWidth="1"/>
    <col min="4104" max="4104" width="12.6640625" style="26" customWidth="1"/>
    <col min="4105" max="4105" width="10.6640625" style="26" customWidth="1"/>
    <col min="4106" max="4106" width="12.6640625" style="26" customWidth="1"/>
    <col min="4107" max="4353" width="9" style="26"/>
    <col min="4354" max="4354" width="5.109375" style="26" customWidth="1"/>
    <col min="4355" max="4355" width="25.109375" style="26" customWidth="1"/>
    <col min="4356" max="4356" width="18.6640625" style="26" customWidth="1"/>
    <col min="4357" max="4357" width="23.6640625" style="26" customWidth="1"/>
    <col min="4358" max="4358" width="21" style="26" customWidth="1"/>
    <col min="4359" max="4359" width="5.6640625" style="26" customWidth="1"/>
    <col min="4360" max="4360" width="12.6640625" style="26" customWidth="1"/>
    <col min="4361" max="4361" width="10.6640625" style="26" customWidth="1"/>
    <col min="4362" max="4362" width="12.6640625" style="26" customWidth="1"/>
    <col min="4363" max="4609" width="9" style="26"/>
    <col min="4610" max="4610" width="5.109375" style="26" customWidth="1"/>
    <col min="4611" max="4611" width="25.109375" style="26" customWidth="1"/>
    <col min="4612" max="4612" width="18.6640625" style="26" customWidth="1"/>
    <col min="4613" max="4613" width="23.6640625" style="26" customWidth="1"/>
    <col min="4614" max="4614" width="21" style="26" customWidth="1"/>
    <col min="4615" max="4615" width="5.6640625" style="26" customWidth="1"/>
    <col min="4616" max="4616" width="12.6640625" style="26" customWidth="1"/>
    <col min="4617" max="4617" width="10.6640625" style="26" customWidth="1"/>
    <col min="4618" max="4618" width="12.6640625" style="26" customWidth="1"/>
    <col min="4619" max="4865" width="9" style="26"/>
    <col min="4866" max="4866" width="5.109375" style="26" customWidth="1"/>
    <col min="4867" max="4867" width="25.109375" style="26" customWidth="1"/>
    <col min="4868" max="4868" width="18.6640625" style="26" customWidth="1"/>
    <col min="4869" max="4869" width="23.6640625" style="26" customWidth="1"/>
    <col min="4870" max="4870" width="21" style="26" customWidth="1"/>
    <col min="4871" max="4871" width="5.6640625" style="26" customWidth="1"/>
    <col min="4872" max="4872" width="12.6640625" style="26" customWidth="1"/>
    <col min="4873" max="4873" width="10.6640625" style="26" customWidth="1"/>
    <col min="4874" max="4874" width="12.6640625" style="26" customWidth="1"/>
    <col min="4875" max="5121" width="9" style="26"/>
    <col min="5122" max="5122" width="5.109375" style="26" customWidth="1"/>
    <col min="5123" max="5123" width="25.109375" style="26" customWidth="1"/>
    <col min="5124" max="5124" width="18.6640625" style="26" customWidth="1"/>
    <col min="5125" max="5125" width="23.6640625" style="26" customWidth="1"/>
    <col min="5126" max="5126" width="21" style="26" customWidth="1"/>
    <col min="5127" max="5127" width="5.6640625" style="26" customWidth="1"/>
    <col min="5128" max="5128" width="12.6640625" style="26" customWidth="1"/>
    <col min="5129" max="5129" width="10.6640625" style="26" customWidth="1"/>
    <col min="5130" max="5130" width="12.6640625" style="26" customWidth="1"/>
    <col min="5131" max="5377" width="9" style="26"/>
    <col min="5378" max="5378" width="5.109375" style="26" customWidth="1"/>
    <col min="5379" max="5379" width="25.109375" style="26" customWidth="1"/>
    <col min="5380" max="5380" width="18.6640625" style="26" customWidth="1"/>
    <col min="5381" max="5381" width="23.6640625" style="26" customWidth="1"/>
    <col min="5382" max="5382" width="21" style="26" customWidth="1"/>
    <col min="5383" max="5383" width="5.6640625" style="26" customWidth="1"/>
    <col min="5384" max="5384" width="12.6640625" style="26" customWidth="1"/>
    <col min="5385" max="5385" width="10.6640625" style="26" customWidth="1"/>
    <col min="5386" max="5386" width="12.6640625" style="26" customWidth="1"/>
    <col min="5387" max="5633" width="9" style="26"/>
    <col min="5634" max="5634" width="5.109375" style="26" customWidth="1"/>
    <col min="5635" max="5635" width="25.109375" style="26" customWidth="1"/>
    <col min="5636" max="5636" width="18.6640625" style="26" customWidth="1"/>
    <col min="5637" max="5637" width="23.6640625" style="26" customWidth="1"/>
    <col min="5638" max="5638" width="21" style="26" customWidth="1"/>
    <col min="5639" max="5639" width="5.6640625" style="26" customWidth="1"/>
    <col min="5640" max="5640" width="12.6640625" style="26" customWidth="1"/>
    <col min="5641" max="5641" width="10.6640625" style="26" customWidth="1"/>
    <col min="5642" max="5642" width="12.6640625" style="26" customWidth="1"/>
    <col min="5643" max="5889" width="9" style="26"/>
    <col min="5890" max="5890" width="5.109375" style="26" customWidth="1"/>
    <col min="5891" max="5891" width="25.109375" style="26" customWidth="1"/>
    <col min="5892" max="5892" width="18.6640625" style="26" customWidth="1"/>
    <col min="5893" max="5893" width="23.6640625" style="26" customWidth="1"/>
    <col min="5894" max="5894" width="21" style="26" customWidth="1"/>
    <col min="5895" max="5895" width="5.6640625" style="26" customWidth="1"/>
    <col min="5896" max="5896" width="12.6640625" style="26" customWidth="1"/>
    <col min="5897" max="5897" width="10.6640625" style="26" customWidth="1"/>
    <col min="5898" max="5898" width="12.6640625" style="26" customWidth="1"/>
    <col min="5899" max="6145" width="9" style="26"/>
    <col min="6146" max="6146" width="5.109375" style="26" customWidth="1"/>
    <col min="6147" max="6147" width="25.109375" style="26" customWidth="1"/>
    <col min="6148" max="6148" width="18.6640625" style="26" customWidth="1"/>
    <col min="6149" max="6149" width="23.6640625" style="26" customWidth="1"/>
    <col min="6150" max="6150" width="21" style="26" customWidth="1"/>
    <col min="6151" max="6151" width="5.6640625" style="26" customWidth="1"/>
    <col min="6152" max="6152" width="12.6640625" style="26" customWidth="1"/>
    <col min="6153" max="6153" width="10.6640625" style="26" customWidth="1"/>
    <col min="6154" max="6154" width="12.6640625" style="26" customWidth="1"/>
    <col min="6155" max="6401" width="9" style="26"/>
    <col min="6402" max="6402" width="5.109375" style="26" customWidth="1"/>
    <col min="6403" max="6403" width="25.109375" style="26" customWidth="1"/>
    <col min="6404" max="6404" width="18.6640625" style="26" customWidth="1"/>
    <col min="6405" max="6405" width="23.6640625" style="26" customWidth="1"/>
    <col min="6406" max="6406" width="21" style="26" customWidth="1"/>
    <col min="6407" max="6407" width="5.6640625" style="26" customWidth="1"/>
    <col min="6408" max="6408" width="12.6640625" style="26" customWidth="1"/>
    <col min="6409" max="6409" width="10.6640625" style="26" customWidth="1"/>
    <col min="6410" max="6410" width="12.6640625" style="26" customWidth="1"/>
    <col min="6411" max="6657" width="9" style="26"/>
    <col min="6658" max="6658" width="5.109375" style="26" customWidth="1"/>
    <col min="6659" max="6659" width="25.109375" style="26" customWidth="1"/>
    <col min="6660" max="6660" width="18.6640625" style="26" customWidth="1"/>
    <col min="6661" max="6661" width="23.6640625" style="26" customWidth="1"/>
    <col min="6662" max="6662" width="21" style="26" customWidth="1"/>
    <col min="6663" max="6663" width="5.6640625" style="26" customWidth="1"/>
    <col min="6664" max="6664" width="12.6640625" style="26" customWidth="1"/>
    <col min="6665" max="6665" width="10.6640625" style="26" customWidth="1"/>
    <col min="6666" max="6666" width="12.6640625" style="26" customWidth="1"/>
    <col min="6667" max="6913" width="9" style="26"/>
    <col min="6914" max="6914" width="5.109375" style="26" customWidth="1"/>
    <col min="6915" max="6915" width="25.109375" style="26" customWidth="1"/>
    <col min="6916" max="6916" width="18.6640625" style="26" customWidth="1"/>
    <col min="6917" max="6917" width="23.6640625" style="26" customWidth="1"/>
    <col min="6918" max="6918" width="21" style="26" customWidth="1"/>
    <col min="6919" max="6919" width="5.6640625" style="26" customWidth="1"/>
    <col min="6920" max="6920" width="12.6640625" style="26" customWidth="1"/>
    <col min="6921" max="6921" width="10.6640625" style="26" customWidth="1"/>
    <col min="6922" max="6922" width="12.6640625" style="26" customWidth="1"/>
    <col min="6923" max="7169" width="9" style="26"/>
    <col min="7170" max="7170" width="5.109375" style="26" customWidth="1"/>
    <col min="7171" max="7171" width="25.109375" style="26" customWidth="1"/>
    <col min="7172" max="7172" width="18.6640625" style="26" customWidth="1"/>
    <col min="7173" max="7173" width="23.6640625" style="26" customWidth="1"/>
    <col min="7174" max="7174" width="21" style="26" customWidth="1"/>
    <col min="7175" max="7175" width="5.6640625" style="26" customWidth="1"/>
    <col min="7176" max="7176" width="12.6640625" style="26" customWidth="1"/>
    <col min="7177" max="7177" width="10.6640625" style="26" customWidth="1"/>
    <col min="7178" max="7178" width="12.6640625" style="26" customWidth="1"/>
    <col min="7179" max="7425" width="9" style="26"/>
    <col min="7426" max="7426" width="5.109375" style="26" customWidth="1"/>
    <col min="7427" max="7427" width="25.109375" style="26" customWidth="1"/>
    <col min="7428" max="7428" width="18.6640625" style="26" customWidth="1"/>
    <col min="7429" max="7429" width="23.6640625" style="26" customWidth="1"/>
    <col min="7430" max="7430" width="21" style="26" customWidth="1"/>
    <col min="7431" max="7431" width="5.6640625" style="26" customWidth="1"/>
    <col min="7432" max="7432" width="12.6640625" style="26" customWidth="1"/>
    <col min="7433" max="7433" width="10.6640625" style="26" customWidth="1"/>
    <col min="7434" max="7434" width="12.6640625" style="26" customWidth="1"/>
    <col min="7435" max="7681" width="9" style="26"/>
    <col min="7682" max="7682" width="5.109375" style="26" customWidth="1"/>
    <col min="7683" max="7683" width="25.109375" style="26" customWidth="1"/>
    <col min="7684" max="7684" width="18.6640625" style="26" customWidth="1"/>
    <col min="7685" max="7685" width="23.6640625" style="26" customWidth="1"/>
    <col min="7686" max="7686" width="21" style="26" customWidth="1"/>
    <col min="7687" max="7687" width="5.6640625" style="26" customWidth="1"/>
    <col min="7688" max="7688" width="12.6640625" style="26" customWidth="1"/>
    <col min="7689" max="7689" width="10.6640625" style="26" customWidth="1"/>
    <col min="7690" max="7690" width="12.6640625" style="26" customWidth="1"/>
    <col min="7691" max="7937" width="9" style="26"/>
    <col min="7938" max="7938" width="5.109375" style="26" customWidth="1"/>
    <col min="7939" max="7939" width="25.109375" style="26" customWidth="1"/>
    <col min="7940" max="7940" width="18.6640625" style="26" customWidth="1"/>
    <col min="7941" max="7941" width="23.6640625" style="26" customWidth="1"/>
    <col min="7942" max="7942" width="21" style="26" customWidth="1"/>
    <col min="7943" max="7943" width="5.6640625" style="26" customWidth="1"/>
    <col min="7944" max="7944" width="12.6640625" style="26" customWidth="1"/>
    <col min="7945" max="7945" width="10.6640625" style="26" customWidth="1"/>
    <col min="7946" max="7946" width="12.6640625" style="26" customWidth="1"/>
    <col min="7947" max="8193" width="9" style="26"/>
    <col min="8194" max="8194" width="5.109375" style="26" customWidth="1"/>
    <col min="8195" max="8195" width="25.109375" style="26" customWidth="1"/>
    <col min="8196" max="8196" width="18.6640625" style="26" customWidth="1"/>
    <col min="8197" max="8197" width="23.6640625" style="26" customWidth="1"/>
    <col min="8198" max="8198" width="21" style="26" customWidth="1"/>
    <col min="8199" max="8199" width="5.6640625" style="26" customWidth="1"/>
    <col min="8200" max="8200" width="12.6640625" style="26" customWidth="1"/>
    <col min="8201" max="8201" width="10.6640625" style="26" customWidth="1"/>
    <col min="8202" max="8202" width="12.6640625" style="26" customWidth="1"/>
    <col min="8203" max="8449" width="9" style="26"/>
    <col min="8450" max="8450" width="5.109375" style="26" customWidth="1"/>
    <col min="8451" max="8451" width="25.109375" style="26" customWidth="1"/>
    <col min="8452" max="8452" width="18.6640625" style="26" customWidth="1"/>
    <col min="8453" max="8453" width="23.6640625" style="26" customWidth="1"/>
    <col min="8454" max="8454" width="21" style="26" customWidth="1"/>
    <col min="8455" max="8455" width="5.6640625" style="26" customWidth="1"/>
    <col min="8456" max="8456" width="12.6640625" style="26" customWidth="1"/>
    <col min="8457" max="8457" width="10.6640625" style="26" customWidth="1"/>
    <col min="8458" max="8458" width="12.6640625" style="26" customWidth="1"/>
    <col min="8459" max="8705" width="9" style="26"/>
    <col min="8706" max="8706" width="5.109375" style="26" customWidth="1"/>
    <col min="8707" max="8707" width="25.109375" style="26" customWidth="1"/>
    <col min="8708" max="8708" width="18.6640625" style="26" customWidth="1"/>
    <col min="8709" max="8709" width="23.6640625" style="26" customWidth="1"/>
    <col min="8710" max="8710" width="21" style="26" customWidth="1"/>
    <col min="8711" max="8711" width="5.6640625" style="26" customWidth="1"/>
    <col min="8712" max="8712" width="12.6640625" style="26" customWidth="1"/>
    <col min="8713" max="8713" width="10.6640625" style="26" customWidth="1"/>
    <col min="8714" max="8714" width="12.6640625" style="26" customWidth="1"/>
    <col min="8715" max="8961" width="9" style="26"/>
    <col min="8962" max="8962" width="5.109375" style="26" customWidth="1"/>
    <col min="8963" max="8963" width="25.109375" style="26" customWidth="1"/>
    <col min="8964" max="8964" width="18.6640625" style="26" customWidth="1"/>
    <col min="8965" max="8965" width="23.6640625" style="26" customWidth="1"/>
    <col min="8966" max="8966" width="21" style="26" customWidth="1"/>
    <col min="8967" max="8967" width="5.6640625" style="26" customWidth="1"/>
    <col min="8968" max="8968" width="12.6640625" style="26" customWidth="1"/>
    <col min="8969" max="8969" width="10.6640625" style="26" customWidth="1"/>
    <col min="8970" max="8970" width="12.6640625" style="26" customWidth="1"/>
    <col min="8971" max="9217" width="9" style="26"/>
    <col min="9218" max="9218" width="5.109375" style="26" customWidth="1"/>
    <col min="9219" max="9219" width="25.109375" style="26" customWidth="1"/>
    <col min="9220" max="9220" width="18.6640625" style="26" customWidth="1"/>
    <col min="9221" max="9221" width="23.6640625" style="26" customWidth="1"/>
    <col min="9222" max="9222" width="21" style="26" customWidth="1"/>
    <col min="9223" max="9223" width="5.6640625" style="26" customWidth="1"/>
    <col min="9224" max="9224" width="12.6640625" style="26" customWidth="1"/>
    <col min="9225" max="9225" width="10.6640625" style="26" customWidth="1"/>
    <col min="9226" max="9226" width="12.6640625" style="26" customWidth="1"/>
    <col min="9227" max="9473" width="9" style="26"/>
    <col min="9474" max="9474" width="5.109375" style="26" customWidth="1"/>
    <col min="9475" max="9475" width="25.109375" style="26" customWidth="1"/>
    <col min="9476" max="9476" width="18.6640625" style="26" customWidth="1"/>
    <col min="9477" max="9477" width="23.6640625" style="26" customWidth="1"/>
    <col min="9478" max="9478" width="21" style="26" customWidth="1"/>
    <col min="9479" max="9479" width="5.6640625" style="26" customWidth="1"/>
    <col min="9480" max="9480" width="12.6640625" style="26" customWidth="1"/>
    <col min="9481" max="9481" width="10.6640625" style="26" customWidth="1"/>
    <col min="9482" max="9482" width="12.6640625" style="26" customWidth="1"/>
    <col min="9483" max="9729" width="9" style="26"/>
    <col min="9730" max="9730" width="5.109375" style="26" customWidth="1"/>
    <col min="9731" max="9731" width="25.109375" style="26" customWidth="1"/>
    <col min="9732" max="9732" width="18.6640625" style="26" customWidth="1"/>
    <col min="9733" max="9733" width="23.6640625" style="26" customWidth="1"/>
    <col min="9734" max="9734" width="21" style="26" customWidth="1"/>
    <col min="9735" max="9735" width="5.6640625" style="26" customWidth="1"/>
    <col min="9736" max="9736" width="12.6640625" style="26" customWidth="1"/>
    <col min="9737" max="9737" width="10.6640625" style="26" customWidth="1"/>
    <col min="9738" max="9738" width="12.6640625" style="26" customWidth="1"/>
    <col min="9739" max="9985" width="9" style="26"/>
    <col min="9986" max="9986" width="5.109375" style="26" customWidth="1"/>
    <col min="9987" max="9987" width="25.109375" style="26" customWidth="1"/>
    <col min="9988" max="9988" width="18.6640625" style="26" customWidth="1"/>
    <col min="9989" max="9989" width="23.6640625" style="26" customWidth="1"/>
    <col min="9990" max="9990" width="21" style="26" customWidth="1"/>
    <col min="9991" max="9991" width="5.6640625" style="26" customWidth="1"/>
    <col min="9992" max="9992" width="12.6640625" style="26" customWidth="1"/>
    <col min="9993" max="9993" width="10.6640625" style="26" customWidth="1"/>
    <col min="9994" max="9994" width="12.6640625" style="26" customWidth="1"/>
    <col min="9995" max="10241" width="9" style="26"/>
    <col min="10242" max="10242" width="5.109375" style="26" customWidth="1"/>
    <col min="10243" max="10243" width="25.109375" style="26" customWidth="1"/>
    <col min="10244" max="10244" width="18.6640625" style="26" customWidth="1"/>
    <col min="10245" max="10245" width="23.6640625" style="26" customWidth="1"/>
    <col min="10246" max="10246" width="21" style="26" customWidth="1"/>
    <col min="10247" max="10247" width="5.6640625" style="26" customWidth="1"/>
    <col min="10248" max="10248" width="12.6640625" style="26" customWidth="1"/>
    <col min="10249" max="10249" width="10.6640625" style="26" customWidth="1"/>
    <col min="10250" max="10250" width="12.6640625" style="26" customWidth="1"/>
    <col min="10251" max="10497" width="9" style="26"/>
    <col min="10498" max="10498" width="5.109375" style="26" customWidth="1"/>
    <col min="10499" max="10499" width="25.109375" style="26" customWidth="1"/>
    <col min="10500" max="10500" width="18.6640625" style="26" customWidth="1"/>
    <col min="10501" max="10501" width="23.6640625" style="26" customWidth="1"/>
    <col min="10502" max="10502" width="21" style="26" customWidth="1"/>
    <col min="10503" max="10503" width="5.6640625" style="26" customWidth="1"/>
    <col min="10504" max="10504" width="12.6640625" style="26" customWidth="1"/>
    <col min="10505" max="10505" width="10.6640625" style="26" customWidth="1"/>
    <col min="10506" max="10506" width="12.6640625" style="26" customWidth="1"/>
    <col min="10507" max="10753" width="9" style="26"/>
    <col min="10754" max="10754" width="5.109375" style="26" customWidth="1"/>
    <col min="10755" max="10755" width="25.109375" style="26" customWidth="1"/>
    <col min="10756" max="10756" width="18.6640625" style="26" customWidth="1"/>
    <col min="10757" max="10757" width="23.6640625" style="26" customWidth="1"/>
    <col min="10758" max="10758" width="21" style="26" customWidth="1"/>
    <col min="10759" max="10759" width="5.6640625" style="26" customWidth="1"/>
    <col min="10760" max="10760" width="12.6640625" style="26" customWidth="1"/>
    <col min="10761" max="10761" width="10.6640625" style="26" customWidth="1"/>
    <col min="10762" max="10762" width="12.6640625" style="26" customWidth="1"/>
    <col min="10763" max="11009" width="9" style="26"/>
    <col min="11010" max="11010" width="5.109375" style="26" customWidth="1"/>
    <col min="11011" max="11011" width="25.109375" style="26" customWidth="1"/>
    <col min="11012" max="11012" width="18.6640625" style="26" customWidth="1"/>
    <col min="11013" max="11013" width="23.6640625" style="26" customWidth="1"/>
    <col min="11014" max="11014" width="21" style="26" customWidth="1"/>
    <col min="11015" max="11015" width="5.6640625" style="26" customWidth="1"/>
    <col min="11016" max="11016" width="12.6640625" style="26" customWidth="1"/>
    <col min="11017" max="11017" width="10.6640625" style="26" customWidth="1"/>
    <col min="11018" max="11018" width="12.6640625" style="26" customWidth="1"/>
    <col min="11019" max="11265" width="9" style="26"/>
    <col min="11266" max="11266" width="5.109375" style="26" customWidth="1"/>
    <col min="11267" max="11267" width="25.109375" style="26" customWidth="1"/>
    <col min="11268" max="11268" width="18.6640625" style="26" customWidth="1"/>
    <col min="11269" max="11269" width="23.6640625" style="26" customWidth="1"/>
    <col min="11270" max="11270" width="21" style="26" customWidth="1"/>
    <col min="11271" max="11271" width="5.6640625" style="26" customWidth="1"/>
    <col min="11272" max="11272" width="12.6640625" style="26" customWidth="1"/>
    <col min="11273" max="11273" width="10.6640625" style="26" customWidth="1"/>
    <col min="11274" max="11274" width="12.6640625" style="26" customWidth="1"/>
    <col min="11275" max="11521" width="9" style="26"/>
    <col min="11522" max="11522" width="5.109375" style="26" customWidth="1"/>
    <col min="11523" max="11523" width="25.109375" style="26" customWidth="1"/>
    <col min="11524" max="11524" width="18.6640625" style="26" customWidth="1"/>
    <col min="11525" max="11525" width="23.6640625" style="26" customWidth="1"/>
    <col min="11526" max="11526" width="21" style="26" customWidth="1"/>
    <col min="11527" max="11527" width="5.6640625" style="26" customWidth="1"/>
    <col min="11528" max="11528" width="12.6640625" style="26" customWidth="1"/>
    <col min="11529" max="11529" width="10.6640625" style="26" customWidth="1"/>
    <col min="11530" max="11530" width="12.6640625" style="26" customWidth="1"/>
    <col min="11531" max="11777" width="9" style="26"/>
    <col min="11778" max="11778" width="5.109375" style="26" customWidth="1"/>
    <col min="11779" max="11779" width="25.109375" style="26" customWidth="1"/>
    <col min="11780" max="11780" width="18.6640625" style="26" customWidth="1"/>
    <col min="11781" max="11781" width="23.6640625" style="26" customWidth="1"/>
    <col min="11782" max="11782" width="21" style="26" customWidth="1"/>
    <col min="11783" max="11783" width="5.6640625" style="26" customWidth="1"/>
    <col min="11784" max="11784" width="12.6640625" style="26" customWidth="1"/>
    <col min="11785" max="11785" width="10.6640625" style="26" customWidth="1"/>
    <col min="11786" max="11786" width="12.6640625" style="26" customWidth="1"/>
    <col min="11787" max="12033" width="9" style="26"/>
    <col min="12034" max="12034" width="5.109375" style="26" customWidth="1"/>
    <col min="12035" max="12035" width="25.109375" style="26" customWidth="1"/>
    <col min="12036" max="12036" width="18.6640625" style="26" customWidth="1"/>
    <col min="12037" max="12037" width="23.6640625" style="26" customWidth="1"/>
    <col min="12038" max="12038" width="21" style="26" customWidth="1"/>
    <col min="12039" max="12039" width="5.6640625" style="26" customWidth="1"/>
    <col min="12040" max="12040" width="12.6640625" style="26" customWidth="1"/>
    <col min="12041" max="12041" width="10.6640625" style="26" customWidth="1"/>
    <col min="12042" max="12042" width="12.6640625" style="26" customWidth="1"/>
    <col min="12043" max="12289" width="9" style="26"/>
    <col min="12290" max="12290" width="5.109375" style="26" customWidth="1"/>
    <col min="12291" max="12291" width="25.109375" style="26" customWidth="1"/>
    <col min="12292" max="12292" width="18.6640625" style="26" customWidth="1"/>
    <col min="12293" max="12293" width="23.6640625" style="26" customWidth="1"/>
    <col min="12294" max="12294" width="21" style="26" customWidth="1"/>
    <col min="12295" max="12295" width="5.6640625" style="26" customWidth="1"/>
    <col min="12296" max="12296" width="12.6640625" style="26" customWidth="1"/>
    <col min="12297" max="12297" width="10.6640625" style="26" customWidth="1"/>
    <col min="12298" max="12298" width="12.6640625" style="26" customWidth="1"/>
    <col min="12299" max="12545" width="9" style="26"/>
    <col min="12546" max="12546" width="5.109375" style="26" customWidth="1"/>
    <col min="12547" max="12547" width="25.109375" style="26" customWidth="1"/>
    <col min="12548" max="12548" width="18.6640625" style="26" customWidth="1"/>
    <col min="12549" max="12549" width="23.6640625" style="26" customWidth="1"/>
    <col min="12550" max="12550" width="21" style="26" customWidth="1"/>
    <col min="12551" max="12551" width="5.6640625" style="26" customWidth="1"/>
    <col min="12552" max="12552" width="12.6640625" style="26" customWidth="1"/>
    <col min="12553" max="12553" width="10.6640625" style="26" customWidth="1"/>
    <col min="12554" max="12554" width="12.6640625" style="26" customWidth="1"/>
    <col min="12555" max="12801" width="9" style="26"/>
    <col min="12802" max="12802" width="5.109375" style="26" customWidth="1"/>
    <col min="12803" max="12803" width="25.109375" style="26" customWidth="1"/>
    <col min="12804" max="12804" width="18.6640625" style="26" customWidth="1"/>
    <col min="12805" max="12805" width="23.6640625" style="26" customWidth="1"/>
    <col min="12806" max="12806" width="21" style="26" customWidth="1"/>
    <col min="12807" max="12807" width="5.6640625" style="26" customWidth="1"/>
    <col min="12808" max="12808" width="12.6640625" style="26" customWidth="1"/>
    <col min="12809" max="12809" width="10.6640625" style="26" customWidth="1"/>
    <col min="12810" max="12810" width="12.6640625" style="26" customWidth="1"/>
    <col min="12811" max="13057" width="9" style="26"/>
    <col min="13058" max="13058" width="5.109375" style="26" customWidth="1"/>
    <col min="13059" max="13059" width="25.109375" style="26" customWidth="1"/>
    <col min="13060" max="13060" width="18.6640625" style="26" customWidth="1"/>
    <col min="13061" max="13061" width="23.6640625" style="26" customWidth="1"/>
    <col min="13062" max="13062" width="21" style="26" customWidth="1"/>
    <col min="13063" max="13063" width="5.6640625" style="26" customWidth="1"/>
    <col min="13064" max="13064" width="12.6640625" style="26" customWidth="1"/>
    <col min="13065" max="13065" width="10.6640625" style="26" customWidth="1"/>
    <col min="13066" max="13066" width="12.6640625" style="26" customWidth="1"/>
    <col min="13067" max="13313" width="9" style="26"/>
    <col min="13314" max="13314" width="5.109375" style="26" customWidth="1"/>
    <col min="13315" max="13315" width="25.109375" style="26" customWidth="1"/>
    <col min="13316" max="13316" width="18.6640625" style="26" customWidth="1"/>
    <col min="13317" max="13317" width="23.6640625" style="26" customWidth="1"/>
    <col min="13318" max="13318" width="21" style="26" customWidth="1"/>
    <col min="13319" max="13319" width="5.6640625" style="26" customWidth="1"/>
    <col min="13320" max="13320" width="12.6640625" style="26" customWidth="1"/>
    <col min="13321" max="13321" width="10.6640625" style="26" customWidth="1"/>
    <col min="13322" max="13322" width="12.6640625" style="26" customWidth="1"/>
    <col min="13323" max="13569" width="9" style="26"/>
    <col min="13570" max="13570" width="5.109375" style="26" customWidth="1"/>
    <col min="13571" max="13571" width="25.109375" style="26" customWidth="1"/>
    <col min="13572" max="13572" width="18.6640625" style="26" customWidth="1"/>
    <col min="13573" max="13573" width="23.6640625" style="26" customWidth="1"/>
    <col min="13574" max="13574" width="21" style="26" customWidth="1"/>
    <col min="13575" max="13575" width="5.6640625" style="26" customWidth="1"/>
    <col min="13576" max="13576" width="12.6640625" style="26" customWidth="1"/>
    <col min="13577" max="13577" width="10.6640625" style="26" customWidth="1"/>
    <col min="13578" max="13578" width="12.6640625" style="26" customWidth="1"/>
    <col min="13579" max="13825" width="9" style="26"/>
    <col min="13826" max="13826" width="5.109375" style="26" customWidth="1"/>
    <col min="13827" max="13827" width="25.109375" style="26" customWidth="1"/>
    <col min="13828" max="13828" width="18.6640625" style="26" customWidth="1"/>
    <col min="13829" max="13829" width="23.6640625" style="26" customWidth="1"/>
    <col min="13830" max="13830" width="21" style="26" customWidth="1"/>
    <col min="13831" max="13831" width="5.6640625" style="26" customWidth="1"/>
    <col min="13832" max="13832" width="12.6640625" style="26" customWidth="1"/>
    <col min="13833" max="13833" width="10.6640625" style="26" customWidth="1"/>
    <col min="13834" max="13834" width="12.6640625" style="26" customWidth="1"/>
    <col min="13835" max="14081" width="9" style="26"/>
    <col min="14082" max="14082" width="5.109375" style="26" customWidth="1"/>
    <col min="14083" max="14083" width="25.109375" style="26" customWidth="1"/>
    <col min="14084" max="14084" width="18.6640625" style="26" customWidth="1"/>
    <col min="14085" max="14085" width="23.6640625" style="26" customWidth="1"/>
    <col min="14086" max="14086" width="21" style="26" customWidth="1"/>
    <col min="14087" max="14087" width="5.6640625" style="26" customWidth="1"/>
    <col min="14088" max="14088" width="12.6640625" style="26" customWidth="1"/>
    <col min="14089" max="14089" width="10.6640625" style="26" customWidth="1"/>
    <col min="14090" max="14090" width="12.6640625" style="26" customWidth="1"/>
    <col min="14091" max="14337" width="9" style="26"/>
    <col min="14338" max="14338" width="5.109375" style="26" customWidth="1"/>
    <col min="14339" max="14339" width="25.109375" style="26" customWidth="1"/>
    <col min="14340" max="14340" width="18.6640625" style="26" customWidth="1"/>
    <col min="14341" max="14341" width="23.6640625" style="26" customWidth="1"/>
    <col min="14342" max="14342" width="21" style="26" customWidth="1"/>
    <col min="14343" max="14343" width="5.6640625" style="26" customWidth="1"/>
    <col min="14344" max="14344" width="12.6640625" style="26" customWidth="1"/>
    <col min="14345" max="14345" width="10.6640625" style="26" customWidth="1"/>
    <col min="14346" max="14346" width="12.6640625" style="26" customWidth="1"/>
    <col min="14347" max="14593" width="9" style="26"/>
    <col min="14594" max="14594" width="5.109375" style="26" customWidth="1"/>
    <col min="14595" max="14595" width="25.109375" style="26" customWidth="1"/>
    <col min="14596" max="14596" width="18.6640625" style="26" customWidth="1"/>
    <col min="14597" max="14597" width="23.6640625" style="26" customWidth="1"/>
    <col min="14598" max="14598" width="21" style="26" customWidth="1"/>
    <col min="14599" max="14599" width="5.6640625" style="26" customWidth="1"/>
    <col min="14600" max="14600" width="12.6640625" style="26" customWidth="1"/>
    <col min="14601" max="14601" width="10.6640625" style="26" customWidth="1"/>
    <col min="14602" max="14602" width="12.6640625" style="26" customWidth="1"/>
    <col min="14603" max="14849" width="9" style="26"/>
    <col min="14850" max="14850" width="5.109375" style="26" customWidth="1"/>
    <col min="14851" max="14851" width="25.109375" style="26" customWidth="1"/>
    <col min="14852" max="14852" width="18.6640625" style="26" customWidth="1"/>
    <col min="14853" max="14853" width="23.6640625" style="26" customWidth="1"/>
    <col min="14854" max="14854" width="21" style="26" customWidth="1"/>
    <col min="14855" max="14855" width="5.6640625" style="26" customWidth="1"/>
    <col min="14856" max="14856" width="12.6640625" style="26" customWidth="1"/>
    <col min="14857" max="14857" width="10.6640625" style="26" customWidth="1"/>
    <col min="14858" max="14858" width="12.6640625" style="26" customWidth="1"/>
    <col min="14859" max="15105" width="9" style="26"/>
    <col min="15106" max="15106" width="5.109375" style="26" customWidth="1"/>
    <col min="15107" max="15107" width="25.109375" style="26" customWidth="1"/>
    <col min="15108" max="15108" width="18.6640625" style="26" customWidth="1"/>
    <col min="15109" max="15109" width="23.6640625" style="26" customWidth="1"/>
    <col min="15110" max="15110" width="21" style="26" customWidth="1"/>
    <col min="15111" max="15111" width="5.6640625" style="26" customWidth="1"/>
    <col min="15112" max="15112" width="12.6640625" style="26" customWidth="1"/>
    <col min="15113" max="15113" width="10.6640625" style="26" customWidth="1"/>
    <col min="15114" max="15114" width="12.6640625" style="26" customWidth="1"/>
    <col min="15115" max="15361" width="9" style="26"/>
    <col min="15362" max="15362" width="5.109375" style="26" customWidth="1"/>
    <col min="15363" max="15363" width="25.109375" style="26" customWidth="1"/>
    <col min="15364" max="15364" width="18.6640625" style="26" customWidth="1"/>
    <col min="15365" max="15365" width="23.6640625" style="26" customWidth="1"/>
    <col min="15366" max="15366" width="21" style="26" customWidth="1"/>
    <col min="15367" max="15367" width="5.6640625" style="26" customWidth="1"/>
    <col min="15368" max="15368" width="12.6640625" style="26" customWidth="1"/>
    <col min="15369" max="15369" width="10.6640625" style="26" customWidth="1"/>
    <col min="15370" max="15370" width="12.6640625" style="26" customWidth="1"/>
    <col min="15371" max="15617" width="9" style="26"/>
    <col min="15618" max="15618" width="5.109375" style="26" customWidth="1"/>
    <col min="15619" max="15619" width="25.109375" style="26" customWidth="1"/>
    <col min="15620" max="15620" width="18.6640625" style="26" customWidth="1"/>
    <col min="15621" max="15621" width="23.6640625" style="26" customWidth="1"/>
    <col min="15622" max="15622" width="21" style="26" customWidth="1"/>
    <col min="15623" max="15623" width="5.6640625" style="26" customWidth="1"/>
    <col min="15624" max="15624" width="12.6640625" style="26" customWidth="1"/>
    <col min="15625" max="15625" width="10.6640625" style="26" customWidth="1"/>
    <col min="15626" max="15626" width="12.6640625" style="26" customWidth="1"/>
    <col min="15627" max="15873" width="9" style="26"/>
    <col min="15874" max="15874" width="5.109375" style="26" customWidth="1"/>
    <col min="15875" max="15875" width="25.109375" style="26" customWidth="1"/>
    <col min="15876" max="15876" width="18.6640625" style="26" customWidth="1"/>
    <col min="15877" max="15877" width="23.6640625" style="26" customWidth="1"/>
    <col min="15878" max="15878" width="21" style="26" customWidth="1"/>
    <col min="15879" max="15879" width="5.6640625" style="26" customWidth="1"/>
    <col min="15880" max="15880" width="12.6640625" style="26" customWidth="1"/>
    <col min="15881" max="15881" width="10.6640625" style="26" customWidth="1"/>
    <col min="15882" max="15882" width="12.6640625" style="26" customWidth="1"/>
    <col min="15883" max="16129" width="9" style="26"/>
    <col min="16130" max="16130" width="5.109375" style="26" customWidth="1"/>
    <col min="16131" max="16131" width="25.109375" style="26" customWidth="1"/>
    <col min="16132" max="16132" width="18.6640625" style="26" customWidth="1"/>
    <col min="16133" max="16133" width="23.6640625" style="26" customWidth="1"/>
    <col min="16134" max="16134" width="21" style="26" customWidth="1"/>
    <col min="16135" max="16135" width="5.6640625" style="26" customWidth="1"/>
    <col min="16136" max="16136" width="12.6640625" style="26" customWidth="1"/>
    <col min="16137" max="16137" width="10.6640625" style="26" customWidth="1"/>
    <col min="16138" max="16138" width="12.6640625" style="26" customWidth="1"/>
    <col min="16139" max="16384" width="9" style="26"/>
  </cols>
  <sheetData>
    <row r="1" spans="1:10" s="1" customFormat="1" ht="33.75" customHeight="1">
      <c r="J1" s="2"/>
    </row>
    <row r="2" spans="1:10" s="1" customFormat="1" ht="27" customHeight="1">
      <c r="A2" s="334" t="s">
        <v>277</v>
      </c>
      <c r="B2" s="334"/>
      <c r="C2" s="334"/>
      <c r="D2" s="334"/>
      <c r="E2" s="334"/>
      <c r="F2" s="334"/>
      <c r="G2" s="334"/>
      <c r="H2" s="334"/>
      <c r="I2" s="334"/>
      <c r="J2" s="334"/>
    </row>
    <row r="3" spans="1:10" s="1" customFormat="1" ht="13.2" customHeight="1"/>
    <row r="4" spans="1:10" s="3" customFormat="1" ht="20.100000000000001" customHeight="1">
      <c r="A4" s="335" t="s">
        <v>288</v>
      </c>
      <c r="B4" s="335"/>
      <c r="C4" s="335"/>
      <c r="D4" s="335"/>
      <c r="E4" s="335"/>
      <c r="F4" s="335"/>
      <c r="G4" s="335"/>
      <c r="H4" s="335"/>
      <c r="I4" s="335"/>
      <c r="J4" s="335"/>
    </row>
    <row r="5" spans="1:10" s="3" customFormat="1" ht="31.2" customHeight="1">
      <c r="A5" s="335"/>
      <c r="B5" s="335"/>
      <c r="C5" s="335"/>
      <c r="D5" s="335"/>
      <c r="E5" s="335"/>
      <c r="F5" s="335"/>
      <c r="G5" s="335"/>
      <c r="H5" s="335"/>
      <c r="I5" s="335"/>
      <c r="J5" s="335"/>
    </row>
    <row r="6" spans="1:10" s="1" customFormat="1"/>
    <row r="7" spans="1:10" s="1" customFormat="1">
      <c r="H7" s="4" t="s">
        <v>3</v>
      </c>
      <c r="I7" s="4"/>
      <c r="J7" s="4" t="s">
        <v>4</v>
      </c>
    </row>
    <row r="8" spans="1:10" s="1" customFormat="1" ht="13.8" thickBot="1">
      <c r="A8" s="5" t="s">
        <v>5</v>
      </c>
      <c r="H8" s="6"/>
      <c r="I8" s="6"/>
      <c r="J8" s="6"/>
    </row>
    <row r="9" spans="1:10" s="1" customFormat="1" ht="37.5" customHeight="1" thickBot="1">
      <c r="A9" s="7" t="s">
        <v>6</v>
      </c>
      <c r="B9" s="7" t="s">
        <v>7</v>
      </c>
      <c r="C9" s="7"/>
      <c r="D9" s="7"/>
      <c r="H9" s="8"/>
      <c r="I9" s="3"/>
      <c r="J9" s="8"/>
    </row>
    <row r="10" spans="1:10" s="1" customFormat="1" ht="35.25" customHeight="1" thickBot="1">
      <c r="H10" s="3"/>
      <c r="I10" s="3"/>
      <c r="J10" s="3"/>
    </row>
    <row r="11" spans="1:10" s="1" customFormat="1" ht="37.5" customHeight="1" thickBot="1">
      <c r="A11" s="7" t="s">
        <v>8</v>
      </c>
      <c r="B11" s="323" t="s">
        <v>9</v>
      </c>
      <c r="C11" s="323"/>
      <c r="D11" s="323"/>
      <c r="E11" s="323"/>
      <c r="F11" s="323"/>
      <c r="H11" s="8"/>
      <c r="J11" s="8"/>
    </row>
    <row r="12" spans="1:10" s="1" customFormat="1" ht="35.25" customHeight="1" thickBot="1"/>
    <row r="13" spans="1:10" s="1" customFormat="1" ht="37.5" customHeight="1" thickBot="1">
      <c r="A13" s="7" t="s">
        <v>10</v>
      </c>
      <c r="B13" s="323" t="s">
        <v>290</v>
      </c>
      <c r="C13" s="323"/>
      <c r="D13" s="323"/>
      <c r="E13" s="323"/>
      <c r="F13" s="323"/>
      <c r="H13" s="8"/>
      <c r="J13" s="8"/>
    </row>
    <row r="14" spans="1:10" s="3" customFormat="1" ht="36.75" customHeight="1">
      <c r="B14" s="9" t="s">
        <v>11</v>
      </c>
      <c r="C14" s="10" t="s">
        <v>12</v>
      </c>
      <c r="D14" s="173"/>
      <c r="F14" s="11"/>
      <c r="G14" s="11"/>
    </row>
    <row r="15" spans="1:10" s="3" customFormat="1" ht="30" customHeight="1">
      <c r="B15" s="9" t="s">
        <v>13</v>
      </c>
      <c r="C15" s="12">
        <v>0.7</v>
      </c>
      <c r="D15" s="174"/>
      <c r="F15" s="13"/>
      <c r="G15" s="14"/>
    </row>
    <row r="16" spans="1:10" s="1" customFormat="1" ht="35.25" customHeight="1" thickBot="1">
      <c r="B16" s="15"/>
      <c r="C16" s="15"/>
      <c r="D16" s="16"/>
      <c r="E16" s="16"/>
      <c r="F16" s="16"/>
    </row>
    <row r="17" spans="1:10" s="1" customFormat="1" ht="37.5" customHeight="1" thickBot="1">
      <c r="A17" s="7" t="s">
        <v>14</v>
      </c>
      <c r="B17" s="323" t="s">
        <v>15</v>
      </c>
      <c r="C17" s="323"/>
      <c r="D17" s="323"/>
      <c r="E17" s="323"/>
      <c r="F17" s="323"/>
      <c r="H17" s="8"/>
      <c r="J17" s="8"/>
    </row>
    <row r="18" spans="1:10" s="1" customFormat="1" ht="35.25" customHeight="1" thickBot="1">
      <c r="B18" s="15"/>
      <c r="C18" s="15"/>
      <c r="D18" s="16"/>
      <c r="E18" s="16"/>
      <c r="F18" s="16"/>
    </row>
    <row r="19" spans="1:10" s="1" customFormat="1" ht="58.95" customHeight="1" thickBot="1">
      <c r="A19" s="7" t="s">
        <v>16</v>
      </c>
      <c r="B19" s="323" t="s">
        <v>261</v>
      </c>
      <c r="C19" s="323"/>
      <c r="D19" s="323"/>
      <c r="E19" s="323"/>
      <c r="F19" s="323"/>
      <c r="H19" s="8"/>
      <c r="J19" s="8"/>
    </row>
    <row r="20" spans="1:10" s="1" customFormat="1" ht="35.25" customHeight="1" thickBot="1">
      <c r="B20" s="15"/>
      <c r="C20" s="15"/>
      <c r="D20" s="16"/>
      <c r="E20" s="16"/>
      <c r="F20" s="16"/>
    </row>
    <row r="21" spans="1:10" s="1" customFormat="1" ht="51.6" customHeight="1" thickBot="1">
      <c r="A21" s="7" t="s">
        <v>17</v>
      </c>
      <c r="B21" s="323" t="s">
        <v>262</v>
      </c>
      <c r="C21" s="323"/>
      <c r="D21" s="323"/>
      <c r="E21" s="323"/>
      <c r="F21" s="323"/>
      <c r="H21" s="8"/>
      <c r="J21" s="8"/>
    </row>
    <row r="22" spans="1:10" s="1" customFormat="1" ht="25.2" customHeight="1">
      <c r="B22" s="15"/>
      <c r="C22" s="15"/>
      <c r="D22" s="16"/>
      <c r="E22" s="16"/>
      <c r="F22" s="16"/>
    </row>
    <row r="23" spans="1:10" s="1" customFormat="1" ht="13.8" thickBot="1">
      <c r="A23" s="5" t="s">
        <v>19</v>
      </c>
      <c r="H23" s="6"/>
      <c r="I23" s="6"/>
      <c r="J23" s="6"/>
    </row>
    <row r="24" spans="1:10" s="1" customFormat="1" ht="37.5" customHeight="1" thickBot="1">
      <c r="A24" s="7" t="s">
        <v>18</v>
      </c>
      <c r="B24" s="323" t="s">
        <v>21</v>
      </c>
      <c r="C24" s="323"/>
      <c r="D24" s="323"/>
      <c r="E24" s="323"/>
      <c r="F24" s="323"/>
      <c r="H24" s="8"/>
      <c r="J24" s="8"/>
    </row>
    <row r="25" spans="1:10" s="1" customFormat="1" ht="35.25" customHeight="1" thickBot="1">
      <c r="B25" s="15"/>
      <c r="C25" s="15"/>
      <c r="D25" s="16"/>
      <c r="E25" s="16"/>
      <c r="F25" s="16"/>
    </row>
    <row r="26" spans="1:10" s="1" customFormat="1" ht="50.4" customHeight="1" thickBot="1">
      <c r="A26" s="7" t="s">
        <v>20</v>
      </c>
      <c r="B26" s="323" t="s">
        <v>23</v>
      </c>
      <c r="C26" s="323"/>
      <c r="D26" s="323"/>
      <c r="E26" s="323"/>
      <c r="F26" s="323"/>
      <c r="H26" s="8"/>
      <c r="J26" s="8"/>
    </row>
    <row r="27" spans="1:10" s="1" customFormat="1" ht="35.25" customHeight="1" thickBot="1">
      <c r="A27" s="7"/>
      <c r="B27" s="17"/>
      <c r="C27" s="17"/>
      <c r="D27" s="17"/>
      <c r="E27" s="17"/>
      <c r="F27" s="17"/>
    </row>
    <row r="28" spans="1:10" s="1" customFormat="1" ht="37.5" customHeight="1" thickBot="1">
      <c r="A28" s="7" t="s">
        <v>22</v>
      </c>
      <c r="B28" s="323" t="s">
        <v>271</v>
      </c>
      <c r="C28" s="323"/>
      <c r="D28" s="323"/>
      <c r="E28" s="323"/>
      <c r="F28" s="323"/>
      <c r="H28" s="8"/>
      <c r="J28" s="8"/>
    </row>
    <row r="29" spans="1:10" s="1" customFormat="1" ht="35.25" customHeight="1">
      <c r="B29" s="324"/>
      <c r="C29" s="324"/>
      <c r="D29" s="324"/>
      <c r="E29" s="324"/>
      <c r="F29" s="324"/>
    </row>
    <row r="30" spans="1:10" s="1" customFormat="1" ht="22.95" customHeight="1" thickBot="1">
      <c r="B30" s="18"/>
      <c r="C30" s="18"/>
      <c r="D30" s="18"/>
      <c r="E30" s="18"/>
      <c r="F30" s="18"/>
    </row>
    <row r="31" spans="1:10" s="1" customFormat="1" ht="37.5" customHeight="1" thickBot="1">
      <c r="A31" s="7" t="s">
        <v>24</v>
      </c>
      <c r="B31" s="333" t="s">
        <v>275</v>
      </c>
      <c r="C31" s="333"/>
      <c r="D31" s="333"/>
      <c r="E31" s="333"/>
      <c r="F31" s="333"/>
      <c r="H31" s="8"/>
      <c r="J31" s="8"/>
    </row>
    <row r="32" spans="1:10" s="1" customFormat="1" ht="71.400000000000006" customHeight="1">
      <c r="B32" s="333" t="s">
        <v>267</v>
      </c>
      <c r="C32" s="333"/>
      <c r="D32" s="333"/>
      <c r="E32" s="333"/>
      <c r="F32" s="333"/>
    </row>
    <row r="33" spans="1:12" s="1" customFormat="1" ht="23.4" customHeight="1">
      <c r="B33" s="179" t="s">
        <v>276</v>
      </c>
      <c r="C33" s="172"/>
      <c r="D33" s="172"/>
      <c r="E33" s="172"/>
      <c r="F33" s="172"/>
    </row>
    <row r="34" spans="1:12" s="1" customFormat="1" ht="21.75" customHeight="1">
      <c r="B34" s="19" t="s">
        <v>11</v>
      </c>
      <c r="C34" s="325" t="s">
        <v>25</v>
      </c>
      <c r="D34" s="326"/>
      <c r="E34" s="326"/>
      <c r="F34" s="326"/>
      <c r="G34" s="326"/>
      <c r="H34" s="327"/>
    </row>
    <row r="35" spans="1:12" s="1" customFormat="1" ht="38.25" customHeight="1" thickBot="1">
      <c r="B35" s="9" t="s">
        <v>26</v>
      </c>
      <c r="C35" s="171" t="s">
        <v>264</v>
      </c>
      <c r="D35" s="325" t="s">
        <v>27</v>
      </c>
      <c r="E35" s="326"/>
      <c r="F35" s="327"/>
      <c r="G35" s="328" t="s">
        <v>28</v>
      </c>
      <c r="H35" s="329"/>
    </row>
    <row r="36" spans="1:12" s="1" customFormat="1" ht="38.25" customHeight="1" thickTop="1" thickBot="1">
      <c r="B36" s="20" t="s">
        <v>29</v>
      </c>
      <c r="C36" s="20" t="s">
        <v>264</v>
      </c>
      <c r="D36" s="21" t="s">
        <v>30</v>
      </c>
      <c r="E36" s="20" t="s">
        <v>31</v>
      </c>
      <c r="F36" s="21" t="s">
        <v>32</v>
      </c>
      <c r="G36" s="330"/>
      <c r="H36" s="331"/>
    </row>
    <row r="37" spans="1:12" s="1" customFormat="1" ht="52.5" customHeight="1" thickTop="1">
      <c r="B37" s="9" t="s">
        <v>263</v>
      </c>
      <c r="C37" s="9" t="s">
        <v>265</v>
      </c>
      <c r="D37" s="9" t="s">
        <v>34</v>
      </c>
      <c r="E37" s="9" t="s">
        <v>35</v>
      </c>
      <c r="F37" s="9" t="s">
        <v>36</v>
      </c>
      <c r="G37" s="332" t="s">
        <v>33</v>
      </c>
      <c r="H37" s="327"/>
    </row>
    <row r="38" spans="1:12" s="1" customFormat="1" ht="45.6" customHeight="1">
      <c r="B38" s="321" t="s">
        <v>266</v>
      </c>
      <c r="C38" s="321"/>
      <c r="D38" s="322"/>
      <c r="E38" s="322"/>
      <c r="F38" s="322"/>
      <c r="G38" s="322"/>
      <c r="H38" s="322"/>
    </row>
    <row r="39" spans="1:12" s="1" customFormat="1" ht="30" customHeight="1">
      <c r="A39" s="22" t="s">
        <v>37</v>
      </c>
    </row>
    <row r="40" spans="1:12" s="23" customFormat="1" ht="30" customHeight="1" thickBot="1">
      <c r="E40" s="24" t="s">
        <v>38</v>
      </c>
      <c r="F40" s="25"/>
      <c r="G40" s="25"/>
      <c r="H40" s="25"/>
      <c r="I40" s="25"/>
      <c r="J40" s="25"/>
    </row>
    <row r="41" spans="1:12" s="1" customFormat="1"/>
    <row r="42" spans="1:12" s="1" customFormat="1"/>
    <row r="43" spans="1:12" s="1" customFormat="1">
      <c r="L43" s="1" t="s">
        <v>39</v>
      </c>
    </row>
  </sheetData>
  <mergeCells count="17">
    <mergeCell ref="B19:F19"/>
    <mergeCell ref="A2:J2"/>
    <mergeCell ref="A4:J5"/>
    <mergeCell ref="B11:F11"/>
    <mergeCell ref="B13:F13"/>
    <mergeCell ref="B17:F17"/>
    <mergeCell ref="B38:H38"/>
    <mergeCell ref="B21:F21"/>
    <mergeCell ref="B24:F24"/>
    <mergeCell ref="B26:F26"/>
    <mergeCell ref="B28:F29"/>
    <mergeCell ref="D35:F35"/>
    <mergeCell ref="G35:H36"/>
    <mergeCell ref="G37:H37"/>
    <mergeCell ref="C34:H34"/>
    <mergeCell ref="B32:F32"/>
    <mergeCell ref="B31:F31"/>
  </mergeCells>
  <phoneticPr fontId="6"/>
  <printOptions horizontalCentered="1"/>
  <pageMargins left="0.78740157480314965" right="0.78740157480314965" top="0.78740157480314965" bottom="0.78740157480314965" header="0.51181102362204722" footer="0.51181102362204722"/>
  <pageSetup paperSize="9" scale="57" firstPageNumber="9" orientation="portrait" cellComments="asDisplayed" r:id="rId1"/>
  <headerFooter alignWithMargins="0">
    <oddFooter xml:space="preserve">&amp;C &amp;P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$L$43</xm:f>
          </x14:formula1>
          <xm: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J31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H31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J65565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J131101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J196637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J262173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J327709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J393245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J458781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J524317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J589853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J655389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J720925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J786461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J851997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J917533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J983069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H65563 JD65563 SZ65563 ACV65563 AMR65563 AWN65563 BGJ65563 BQF65563 CAB65563 CJX65563 CTT65563 DDP65563 DNL65563 DXH65563 EHD65563 EQZ65563 FAV65563 FKR65563 FUN65563 GEJ65563 GOF65563 GYB65563 HHX65563 HRT65563 IBP65563 ILL65563 IVH65563 JFD65563 JOZ65563 JYV65563 KIR65563 KSN65563 LCJ65563 LMF65563 LWB65563 MFX65563 MPT65563 MZP65563 NJL65563 NTH65563 ODD65563 OMZ65563 OWV65563 PGR65563 PQN65563 QAJ65563 QKF65563 QUB65563 RDX65563 RNT65563 RXP65563 SHL65563 SRH65563 TBD65563 TKZ65563 TUV65563 UER65563 UON65563 UYJ65563 VIF65563 VSB65563 WBX65563 WLT65563 WVP65563 H131099 JD131099 SZ131099 ACV131099 AMR131099 AWN131099 BGJ131099 BQF131099 CAB131099 CJX131099 CTT131099 DDP131099 DNL131099 DXH131099 EHD131099 EQZ131099 FAV131099 FKR131099 FUN131099 GEJ131099 GOF131099 GYB131099 HHX131099 HRT131099 IBP131099 ILL131099 IVH131099 JFD131099 JOZ131099 JYV131099 KIR131099 KSN131099 LCJ131099 LMF131099 LWB131099 MFX131099 MPT131099 MZP131099 NJL131099 NTH131099 ODD131099 OMZ131099 OWV131099 PGR131099 PQN131099 QAJ131099 QKF131099 QUB131099 RDX131099 RNT131099 RXP131099 SHL131099 SRH131099 TBD131099 TKZ131099 TUV131099 UER131099 UON131099 UYJ131099 VIF131099 VSB131099 WBX131099 WLT131099 WVP131099 H196635 JD196635 SZ196635 ACV196635 AMR196635 AWN196635 BGJ196635 BQF196635 CAB196635 CJX196635 CTT196635 DDP196635 DNL196635 DXH196635 EHD196635 EQZ196635 FAV196635 FKR196635 FUN196635 GEJ196635 GOF196635 GYB196635 HHX196635 HRT196635 IBP196635 ILL196635 IVH196635 JFD196635 JOZ196635 JYV196635 KIR196635 KSN196635 LCJ196635 LMF196635 LWB196635 MFX196635 MPT196635 MZP196635 NJL196635 NTH196635 ODD196635 OMZ196635 OWV196635 PGR196635 PQN196635 QAJ196635 QKF196635 QUB196635 RDX196635 RNT196635 RXP196635 SHL196635 SRH196635 TBD196635 TKZ196635 TUV196635 UER196635 UON196635 UYJ196635 VIF196635 VSB196635 WBX196635 WLT196635 WVP196635 H262171 JD262171 SZ262171 ACV262171 AMR262171 AWN262171 BGJ262171 BQF262171 CAB262171 CJX262171 CTT262171 DDP262171 DNL262171 DXH262171 EHD262171 EQZ262171 FAV262171 FKR262171 FUN262171 GEJ262171 GOF262171 GYB262171 HHX262171 HRT262171 IBP262171 ILL262171 IVH262171 JFD262171 JOZ262171 JYV262171 KIR262171 KSN262171 LCJ262171 LMF262171 LWB262171 MFX262171 MPT262171 MZP262171 NJL262171 NTH262171 ODD262171 OMZ262171 OWV262171 PGR262171 PQN262171 QAJ262171 QKF262171 QUB262171 RDX262171 RNT262171 RXP262171 SHL262171 SRH262171 TBD262171 TKZ262171 TUV262171 UER262171 UON262171 UYJ262171 VIF262171 VSB262171 WBX262171 WLT262171 WVP262171 H327707 JD327707 SZ327707 ACV327707 AMR327707 AWN327707 BGJ327707 BQF327707 CAB327707 CJX327707 CTT327707 DDP327707 DNL327707 DXH327707 EHD327707 EQZ327707 FAV327707 FKR327707 FUN327707 GEJ327707 GOF327707 GYB327707 HHX327707 HRT327707 IBP327707 ILL327707 IVH327707 JFD327707 JOZ327707 JYV327707 KIR327707 KSN327707 LCJ327707 LMF327707 LWB327707 MFX327707 MPT327707 MZP327707 NJL327707 NTH327707 ODD327707 OMZ327707 OWV327707 PGR327707 PQN327707 QAJ327707 QKF327707 QUB327707 RDX327707 RNT327707 RXP327707 SHL327707 SRH327707 TBD327707 TKZ327707 TUV327707 UER327707 UON327707 UYJ327707 VIF327707 VSB327707 WBX327707 WLT327707 WVP327707 H393243 JD393243 SZ393243 ACV393243 AMR393243 AWN393243 BGJ393243 BQF393243 CAB393243 CJX393243 CTT393243 DDP393243 DNL393243 DXH393243 EHD393243 EQZ393243 FAV393243 FKR393243 FUN393243 GEJ393243 GOF393243 GYB393243 HHX393243 HRT393243 IBP393243 ILL393243 IVH393243 JFD393243 JOZ393243 JYV393243 KIR393243 KSN393243 LCJ393243 LMF393243 LWB393243 MFX393243 MPT393243 MZP393243 NJL393243 NTH393243 ODD393243 OMZ393243 OWV393243 PGR393243 PQN393243 QAJ393243 QKF393243 QUB393243 RDX393243 RNT393243 RXP393243 SHL393243 SRH393243 TBD393243 TKZ393243 TUV393243 UER393243 UON393243 UYJ393243 VIF393243 VSB393243 WBX393243 WLT393243 WVP393243 H458779 JD458779 SZ458779 ACV458779 AMR458779 AWN458779 BGJ458779 BQF458779 CAB458779 CJX458779 CTT458779 DDP458779 DNL458779 DXH458779 EHD458779 EQZ458779 FAV458779 FKR458779 FUN458779 GEJ458779 GOF458779 GYB458779 HHX458779 HRT458779 IBP458779 ILL458779 IVH458779 JFD458779 JOZ458779 JYV458779 KIR458779 KSN458779 LCJ458779 LMF458779 LWB458779 MFX458779 MPT458779 MZP458779 NJL458779 NTH458779 ODD458779 OMZ458779 OWV458779 PGR458779 PQN458779 QAJ458779 QKF458779 QUB458779 RDX458779 RNT458779 RXP458779 SHL458779 SRH458779 TBD458779 TKZ458779 TUV458779 UER458779 UON458779 UYJ458779 VIF458779 VSB458779 WBX458779 WLT458779 WVP458779 H524315 JD524315 SZ524315 ACV524315 AMR524315 AWN524315 BGJ524315 BQF524315 CAB524315 CJX524315 CTT524315 DDP524315 DNL524315 DXH524315 EHD524315 EQZ524315 FAV524315 FKR524315 FUN524315 GEJ524315 GOF524315 GYB524315 HHX524315 HRT524315 IBP524315 ILL524315 IVH524315 JFD524315 JOZ524315 JYV524315 KIR524315 KSN524315 LCJ524315 LMF524315 LWB524315 MFX524315 MPT524315 MZP524315 NJL524315 NTH524315 ODD524315 OMZ524315 OWV524315 PGR524315 PQN524315 QAJ524315 QKF524315 QUB524315 RDX524315 RNT524315 RXP524315 SHL524315 SRH524315 TBD524315 TKZ524315 TUV524315 UER524315 UON524315 UYJ524315 VIF524315 VSB524315 WBX524315 WLT524315 WVP524315 H589851 JD589851 SZ589851 ACV589851 AMR589851 AWN589851 BGJ589851 BQF589851 CAB589851 CJX589851 CTT589851 DDP589851 DNL589851 DXH589851 EHD589851 EQZ589851 FAV589851 FKR589851 FUN589851 GEJ589851 GOF589851 GYB589851 HHX589851 HRT589851 IBP589851 ILL589851 IVH589851 JFD589851 JOZ589851 JYV589851 KIR589851 KSN589851 LCJ589851 LMF589851 LWB589851 MFX589851 MPT589851 MZP589851 NJL589851 NTH589851 ODD589851 OMZ589851 OWV589851 PGR589851 PQN589851 QAJ589851 QKF589851 QUB589851 RDX589851 RNT589851 RXP589851 SHL589851 SRH589851 TBD589851 TKZ589851 TUV589851 UER589851 UON589851 UYJ589851 VIF589851 VSB589851 WBX589851 WLT589851 WVP589851 H655387 JD655387 SZ655387 ACV655387 AMR655387 AWN655387 BGJ655387 BQF655387 CAB655387 CJX655387 CTT655387 DDP655387 DNL655387 DXH655387 EHD655387 EQZ655387 FAV655387 FKR655387 FUN655387 GEJ655387 GOF655387 GYB655387 HHX655387 HRT655387 IBP655387 ILL655387 IVH655387 JFD655387 JOZ655387 JYV655387 KIR655387 KSN655387 LCJ655387 LMF655387 LWB655387 MFX655387 MPT655387 MZP655387 NJL655387 NTH655387 ODD655387 OMZ655387 OWV655387 PGR655387 PQN655387 QAJ655387 QKF655387 QUB655387 RDX655387 RNT655387 RXP655387 SHL655387 SRH655387 TBD655387 TKZ655387 TUV655387 UER655387 UON655387 UYJ655387 VIF655387 VSB655387 WBX655387 WLT655387 WVP655387 H720923 JD720923 SZ720923 ACV720923 AMR720923 AWN720923 BGJ720923 BQF720923 CAB720923 CJX720923 CTT720923 DDP720923 DNL720923 DXH720923 EHD720923 EQZ720923 FAV720923 FKR720923 FUN720923 GEJ720923 GOF720923 GYB720923 HHX720923 HRT720923 IBP720923 ILL720923 IVH720923 JFD720923 JOZ720923 JYV720923 KIR720923 KSN720923 LCJ720923 LMF720923 LWB720923 MFX720923 MPT720923 MZP720923 NJL720923 NTH720923 ODD720923 OMZ720923 OWV720923 PGR720923 PQN720923 QAJ720923 QKF720923 QUB720923 RDX720923 RNT720923 RXP720923 SHL720923 SRH720923 TBD720923 TKZ720923 TUV720923 UER720923 UON720923 UYJ720923 VIF720923 VSB720923 WBX720923 WLT720923 WVP720923 H786459 JD786459 SZ786459 ACV786459 AMR786459 AWN786459 BGJ786459 BQF786459 CAB786459 CJX786459 CTT786459 DDP786459 DNL786459 DXH786459 EHD786459 EQZ786459 FAV786459 FKR786459 FUN786459 GEJ786459 GOF786459 GYB786459 HHX786459 HRT786459 IBP786459 ILL786459 IVH786459 JFD786459 JOZ786459 JYV786459 KIR786459 KSN786459 LCJ786459 LMF786459 LWB786459 MFX786459 MPT786459 MZP786459 NJL786459 NTH786459 ODD786459 OMZ786459 OWV786459 PGR786459 PQN786459 QAJ786459 QKF786459 QUB786459 RDX786459 RNT786459 RXP786459 SHL786459 SRH786459 TBD786459 TKZ786459 TUV786459 UER786459 UON786459 UYJ786459 VIF786459 VSB786459 WBX786459 WLT786459 WVP786459 H851995 JD851995 SZ851995 ACV851995 AMR851995 AWN851995 BGJ851995 BQF851995 CAB851995 CJX851995 CTT851995 DDP851995 DNL851995 DXH851995 EHD851995 EQZ851995 FAV851995 FKR851995 FUN851995 GEJ851995 GOF851995 GYB851995 HHX851995 HRT851995 IBP851995 ILL851995 IVH851995 JFD851995 JOZ851995 JYV851995 KIR851995 KSN851995 LCJ851995 LMF851995 LWB851995 MFX851995 MPT851995 MZP851995 NJL851995 NTH851995 ODD851995 OMZ851995 OWV851995 PGR851995 PQN851995 QAJ851995 QKF851995 QUB851995 RDX851995 RNT851995 RXP851995 SHL851995 SRH851995 TBD851995 TKZ851995 TUV851995 UER851995 UON851995 UYJ851995 VIF851995 VSB851995 WBX851995 WLT851995 WVP851995 H917531 JD917531 SZ917531 ACV917531 AMR917531 AWN917531 BGJ917531 BQF917531 CAB917531 CJX917531 CTT917531 DDP917531 DNL917531 DXH917531 EHD917531 EQZ917531 FAV917531 FKR917531 FUN917531 GEJ917531 GOF917531 GYB917531 HHX917531 HRT917531 IBP917531 ILL917531 IVH917531 JFD917531 JOZ917531 JYV917531 KIR917531 KSN917531 LCJ917531 LMF917531 LWB917531 MFX917531 MPT917531 MZP917531 NJL917531 NTH917531 ODD917531 OMZ917531 OWV917531 PGR917531 PQN917531 QAJ917531 QKF917531 QUB917531 RDX917531 RNT917531 RXP917531 SHL917531 SRH917531 TBD917531 TKZ917531 TUV917531 UER917531 UON917531 UYJ917531 VIF917531 VSB917531 WBX917531 WLT917531 WVP917531 H983067 JD983067 SZ983067 ACV983067 AMR983067 AWN983067 BGJ983067 BQF983067 CAB983067 CJX983067 CTT983067 DDP983067 DNL983067 DXH983067 EHD983067 EQZ983067 FAV983067 FKR983067 FUN983067 GEJ983067 GOF983067 GYB983067 HHX983067 HRT983067 IBP983067 ILL983067 IVH983067 JFD983067 JOZ983067 JYV983067 KIR983067 KSN983067 LCJ983067 LMF983067 LWB983067 MFX983067 MPT983067 MZP983067 NJL983067 NTH983067 ODD983067 OMZ983067 OWV983067 PGR983067 PQN983067 QAJ983067 QKF983067 QUB983067 RDX983067 RNT983067 RXP983067 SHL983067 SRH983067 TBD983067 TKZ983067 TUV983067 UER983067 UON983067 UYJ983067 VIF983067 VSB983067 WBX983067 WLT983067 WVP983067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H131097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H196633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H262169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H327705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H393241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H458777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H524313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H589849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H655385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H720921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H786457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H851993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H917529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H983065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H131092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H196628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H262164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H327700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H393236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H458772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H524308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H589844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H655380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H720916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H786452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H851988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H917524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H983060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WVP983060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H19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H65554 JD65554 SZ65554 ACV65554 AMR65554 AWN65554 BGJ65554 BQF65554 CAB65554 CJX65554 CTT65554 DDP65554 DNL65554 DXH65554 EHD65554 EQZ65554 FAV65554 FKR65554 FUN65554 GEJ65554 GOF65554 GYB65554 HHX65554 HRT65554 IBP65554 ILL65554 IVH65554 JFD65554 JOZ65554 JYV65554 KIR65554 KSN65554 LCJ65554 LMF65554 LWB65554 MFX65554 MPT65554 MZP65554 NJL65554 NTH65554 ODD65554 OMZ65554 OWV65554 PGR65554 PQN65554 QAJ65554 QKF65554 QUB65554 RDX65554 RNT65554 RXP65554 SHL65554 SRH65554 TBD65554 TKZ65554 TUV65554 UER65554 UON65554 UYJ65554 VIF65554 VSB65554 WBX65554 WLT65554 WVP65554 H131090 JD131090 SZ131090 ACV131090 AMR131090 AWN131090 BGJ131090 BQF131090 CAB131090 CJX131090 CTT131090 DDP131090 DNL131090 DXH131090 EHD131090 EQZ131090 FAV131090 FKR131090 FUN131090 GEJ131090 GOF131090 GYB131090 HHX131090 HRT131090 IBP131090 ILL131090 IVH131090 JFD131090 JOZ131090 JYV131090 KIR131090 KSN131090 LCJ131090 LMF131090 LWB131090 MFX131090 MPT131090 MZP131090 NJL131090 NTH131090 ODD131090 OMZ131090 OWV131090 PGR131090 PQN131090 QAJ131090 QKF131090 QUB131090 RDX131090 RNT131090 RXP131090 SHL131090 SRH131090 TBD131090 TKZ131090 TUV131090 UER131090 UON131090 UYJ131090 VIF131090 VSB131090 WBX131090 WLT131090 WVP131090 H196626 JD196626 SZ196626 ACV196626 AMR196626 AWN196626 BGJ196626 BQF196626 CAB196626 CJX196626 CTT196626 DDP196626 DNL196626 DXH196626 EHD196626 EQZ196626 FAV196626 FKR196626 FUN196626 GEJ196626 GOF196626 GYB196626 HHX196626 HRT196626 IBP196626 ILL196626 IVH196626 JFD196626 JOZ196626 JYV196626 KIR196626 KSN196626 LCJ196626 LMF196626 LWB196626 MFX196626 MPT196626 MZP196626 NJL196626 NTH196626 ODD196626 OMZ196626 OWV196626 PGR196626 PQN196626 QAJ196626 QKF196626 QUB196626 RDX196626 RNT196626 RXP196626 SHL196626 SRH196626 TBD196626 TKZ196626 TUV196626 UER196626 UON196626 UYJ196626 VIF196626 VSB196626 WBX196626 WLT196626 WVP196626 H262162 JD262162 SZ262162 ACV262162 AMR262162 AWN262162 BGJ262162 BQF262162 CAB262162 CJX262162 CTT262162 DDP262162 DNL262162 DXH262162 EHD262162 EQZ262162 FAV262162 FKR262162 FUN262162 GEJ262162 GOF262162 GYB262162 HHX262162 HRT262162 IBP262162 ILL262162 IVH262162 JFD262162 JOZ262162 JYV262162 KIR262162 KSN262162 LCJ262162 LMF262162 LWB262162 MFX262162 MPT262162 MZP262162 NJL262162 NTH262162 ODD262162 OMZ262162 OWV262162 PGR262162 PQN262162 QAJ262162 QKF262162 QUB262162 RDX262162 RNT262162 RXP262162 SHL262162 SRH262162 TBD262162 TKZ262162 TUV262162 UER262162 UON262162 UYJ262162 VIF262162 VSB262162 WBX262162 WLT262162 WVP262162 H327698 JD327698 SZ327698 ACV327698 AMR327698 AWN327698 BGJ327698 BQF327698 CAB327698 CJX327698 CTT327698 DDP327698 DNL327698 DXH327698 EHD327698 EQZ327698 FAV327698 FKR327698 FUN327698 GEJ327698 GOF327698 GYB327698 HHX327698 HRT327698 IBP327698 ILL327698 IVH327698 JFD327698 JOZ327698 JYV327698 KIR327698 KSN327698 LCJ327698 LMF327698 LWB327698 MFX327698 MPT327698 MZP327698 NJL327698 NTH327698 ODD327698 OMZ327698 OWV327698 PGR327698 PQN327698 QAJ327698 QKF327698 QUB327698 RDX327698 RNT327698 RXP327698 SHL327698 SRH327698 TBD327698 TKZ327698 TUV327698 UER327698 UON327698 UYJ327698 VIF327698 VSB327698 WBX327698 WLT327698 WVP327698 H393234 JD393234 SZ393234 ACV393234 AMR393234 AWN393234 BGJ393234 BQF393234 CAB393234 CJX393234 CTT393234 DDP393234 DNL393234 DXH393234 EHD393234 EQZ393234 FAV393234 FKR393234 FUN393234 GEJ393234 GOF393234 GYB393234 HHX393234 HRT393234 IBP393234 ILL393234 IVH393234 JFD393234 JOZ393234 JYV393234 KIR393234 KSN393234 LCJ393234 LMF393234 LWB393234 MFX393234 MPT393234 MZP393234 NJL393234 NTH393234 ODD393234 OMZ393234 OWV393234 PGR393234 PQN393234 QAJ393234 QKF393234 QUB393234 RDX393234 RNT393234 RXP393234 SHL393234 SRH393234 TBD393234 TKZ393234 TUV393234 UER393234 UON393234 UYJ393234 VIF393234 VSB393234 WBX393234 WLT393234 WVP393234 H458770 JD458770 SZ458770 ACV458770 AMR458770 AWN458770 BGJ458770 BQF458770 CAB458770 CJX458770 CTT458770 DDP458770 DNL458770 DXH458770 EHD458770 EQZ458770 FAV458770 FKR458770 FUN458770 GEJ458770 GOF458770 GYB458770 HHX458770 HRT458770 IBP458770 ILL458770 IVH458770 JFD458770 JOZ458770 JYV458770 KIR458770 KSN458770 LCJ458770 LMF458770 LWB458770 MFX458770 MPT458770 MZP458770 NJL458770 NTH458770 ODD458770 OMZ458770 OWV458770 PGR458770 PQN458770 QAJ458770 QKF458770 QUB458770 RDX458770 RNT458770 RXP458770 SHL458770 SRH458770 TBD458770 TKZ458770 TUV458770 UER458770 UON458770 UYJ458770 VIF458770 VSB458770 WBX458770 WLT458770 WVP458770 H524306 JD524306 SZ524306 ACV524306 AMR524306 AWN524306 BGJ524306 BQF524306 CAB524306 CJX524306 CTT524306 DDP524306 DNL524306 DXH524306 EHD524306 EQZ524306 FAV524306 FKR524306 FUN524306 GEJ524306 GOF524306 GYB524306 HHX524306 HRT524306 IBP524306 ILL524306 IVH524306 JFD524306 JOZ524306 JYV524306 KIR524306 KSN524306 LCJ524306 LMF524306 LWB524306 MFX524306 MPT524306 MZP524306 NJL524306 NTH524306 ODD524306 OMZ524306 OWV524306 PGR524306 PQN524306 QAJ524306 QKF524306 QUB524306 RDX524306 RNT524306 RXP524306 SHL524306 SRH524306 TBD524306 TKZ524306 TUV524306 UER524306 UON524306 UYJ524306 VIF524306 VSB524306 WBX524306 WLT524306 WVP524306 H589842 JD589842 SZ589842 ACV589842 AMR589842 AWN589842 BGJ589842 BQF589842 CAB589842 CJX589842 CTT589842 DDP589842 DNL589842 DXH589842 EHD589842 EQZ589842 FAV589842 FKR589842 FUN589842 GEJ589842 GOF589842 GYB589842 HHX589842 HRT589842 IBP589842 ILL589842 IVH589842 JFD589842 JOZ589842 JYV589842 KIR589842 KSN589842 LCJ589842 LMF589842 LWB589842 MFX589842 MPT589842 MZP589842 NJL589842 NTH589842 ODD589842 OMZ589842 OWV589842 PGR589842 PQN589842 QAJ589842 QKF589842 QUB589842 RDX589842 RNT589842 RXP589842 SHL589842 SRH589842 TBD589842 TKZ589842 TUV589842 UER589842 UON589842 UYJ589842 VIF589842 VSB589842 WBX589842 WLT589842 WVP589842 H655378 JD655378 SZ655378 ACV655378 AMR655378 AWN655378 BGJ655378 BQF655378 CAB655378 CJX655378 CTT655378 DDP655378 DNL655378 DXH655378 EHD655378 EQZ655378 FAV655378 FKR655378 FUN655378 GEJ655378 GOF655378 GYB655378 HHX655378 HRT655378 IBP655378 ILL655378 IVH655378 JFD655378 JOZ655378 JYV655378 KIR655378 KSN655378 LCJ655378 LMF655378 LWB655378 MFX655378 MPT655378 MZP655378 NJL655378 NTH655378 ODD655378 OMZ655378 OWV655378 PGR655378 PQN655378 QAJ655378 QKF655378 QUB655378 RDX655378 RNT655378 RXP655378 SHL655378 SRH655378 TBD655378 TKZ655378 TUV655378 UER655378 UON655378 UYJ655378 VIF655378 VSB655378 WBX655378 WLT655378 WVP655378 H720914 JD720914 SZ720914 ACV720914 AMR720914 AWN720914 BGJ720914 BQF720914 CAB720914 CJX720914 CTT720914 DDP720914 DNL720914 DXH720914 EHD720914 EQZ720914 FAV720914 FKR720914 FUN720914 GEJ720914 GOF720914 GYB720914 HHX720914 HRT720914 IBP720914 ILL720914 IVH720914 JFD720914 JOZ720914 JYV720914 KIR720914 KSN720914 LCJ720914 LMF720914 LWB720914 MFX720914 MPT720914 MZP720914 NJL720914 NTH720914 ODD720914 OMZ720914 OWV720914 PGR720914 PQN720914 QAJ720914 QKF720914 QUB720914 RDX720914 RNT720914 RXP720914 SHL720914 SRH720914 TBD720914 TKZ720914 TUV720914 UER720914 UON720914 UYJ720914 VIF720914 VSB720914 WBX720914 WLT720914 WVP720914 H786450 JD786450 SZ786450 ACV786450 AMR786450 AWN786450 BGJ786450 BQF786450 CAB786450 CJX786450 CTT786450 DDP786450 DNL786450 DXH786450 EHD786450 EQZ786450 FAV786450 FKR786450 FUN786450 GEJ786450 GOF786450 GYB786450 HHX786450 HRT786450 IBP786450 ILL786450 IVH786450 JFD786450 JOZ786450 JYV786450 KIR786450 KSN786450 LCJ786450 LMF786450 LWB786450 MFX786450 MPT786450 MZP786450 NJL786450 NTH786450 ODD786450 OMZ786450 OWV786450 PGR786450 PQN786450 QAJ786450 QKF786450 QUB786450 RDX786450 RNT786450 RXP786450 SHL786450 SRH786450 TBD786450 TKZ786450 TUV786450 UER786450 UON786450 UYJ786450 VIF786450 VSB786450 WBX786450 WLT786450 WVP786450 H851986 JD851986 SZ851986 ACV851986 AMR851986 AWN851986 BGJ851986 BQF851986 CAB851986 CJX851986 CTT851986 DDP851986 DNL851986 DXH851986 EHD851986 EQZ851986 FAV851986 FKR851986 FUN851986 GEJ851986 GOF851986 GYB851986 HHX851986 HRT851986 IBP851986 ILL851986 IVH851986 JFD851986 JOZ851986 JYV851986 KIR851986 KSN851986 LCJ851986 LMF851986 LWB851986 MFX851986 MPT851986 MZP851986 NJL851986 NTH851986 ODD851986 OMZ851986 OWV851986 PGR851986 PQN851986 QAJ851986 QKF851986 QUB851986 RDX851986 RNT851986 RXP851986 SHL851986 SRH851986 TBD851986 TKZ851986 TUV851986 UER851986 UON851986 UYJ851986 VIF851986 VSB851986 WBX851986 WLT851986 WVP851986 H917522 JD917522 SZ917522 ACV917522 AMR917522 AWN917522 BGJ917522 BQF917522 CAB917522 CJX917522 CTT917522 DDP917522 DNL917522 DXH917522 EHD917522 EQZ917522 FAV917522 FKR917522 FUN917522 GEJ917522 GOF917522 GYB917522 HHX917522 HRT917522 IBP917522 ILL917522 IVH917522 JFD917522 JOZ917522 JYV917522 KIR917522 KSN917522 LCJ917522 LMF917522 LWB917522 MFX917522 MPT917522 MZP917522 NJL917522 NTH917522 ODD917522 OMZ917522 OWV917522 PGR917522 PQN917522 QAJ917522 QKF917522 QUB917522 RDX917522 RNT917522 RXP917522 SHL917522 SRH917522 TBD917522 TKZ917522 TUV917522 UER917522 UON917522 UYJ917522 VIF917522 VSB917522 WBX917522 WLT917522 WVP917522 H983058 JD983058 SZ983058 ACV983058 AMR983058 AWN983058 BGJ983058 BQF983058 CAB983058 CJX983058 CTT983058 DDP983058 DNL983058 DXH983058 EHD983058 EQZ983058 FAV983058 FKR983058 FUN983058 GEJ983058 GOF983058 GYB983058 HHX983058 HRT983058 IBP983058 ILL983058 IVH983058 JFD983058 JOZ983058 JYV983058 KIR983058 KSN983058 LCJ983058 LMF983058 LWB983058 MFX983058 MPT983058 MZP983058 NJL983058 NTH983058 ODD983058 OMZ983058 OWV983058 PGR983058 PQN983058 QAJ983058 QKF983058 QUB983058 RDX983058 RNT983058 RXP983058 SHL983058 SRH983058 TBD983058 TKZ983058 TUV983058 UER983058 UON983058 UYJ983058 VIF983058 VSB983058 WBX983058 WLT983058 WVP983058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H65552 JD65552 SZ65552 ACV65552 AMR65552 AWN65552 BGJ65552 BQF65552 CAB65552 CJX65552 CTT65552 DDP65552 DNL65552 DXH65552 EHD65552 EQZ65552 FAV65552 FKR65552 FUN65552 GEJ65552 GOF65552 GYB65552 HHX65552 HRT65552 IBP65552 ILL65552 IVH65552 JFD65552 JOZ65552 JYV65552 KIR65552 KSN65552 LCJ65552 LMF65552 LWB65552 MFX65552 MPT65552 MZP65552 NJL65552 NTH65552 ODD65552 OMZ65552 OWV65552 PGR65552 PQN65552 QAJ65552 QKF65552 QUB65552 RDX65552 RNT65552 RXP65552 SHL65552 SRH65552 TBD65552 TKZ65552 TUV65552 UER65552 UON65552 UYJ65552 VIF65552 VSB65552 WBX65552 WLT65552 WVP65552 H131088 JD131088 SZ131088 ACV131088 AMR131088 AWN131088 BGJ131088 BQF131088 CAB131088 CJX131088 CTT131088 DDP131088 DNL131088 DXH131088 EHD131088 EQZ131088 FAV131088 FKR131088 FUN131088 GEJ131088 GOF131088 GYB131088 HHX131088 HRT131088 IBP131088 ILL131088 IVH131088 JFD131088 JOZ131088 JYV131088 KIR131088 KSN131088 LCJ131088 LMF131088 LWB131088 MFX131088 MPT131088 MZP131088 NJL131088 NTH131088 ODD131088 OMZ131088 OWV131088 PGR131088 PQN131088 QAJ131088 QKF131088 QUB131088 RDX131088 RNT131088 RXP131088 SHL131088 SRH131088 TBD131088 TKZ131088 TUV131088 UER131088 UON131088 UYJ131088 VIF131088 VSB131088 WBX131088 WLT131088 WVP131088 H196624 JD196624 SZ196624 ACV196624 AMR196624 AWN196624 BGJ196624 BQF196624 CAB196624 CJX196624 CTT196624 DDP196624 DNL196624 DXH196624 EHD196624 EQZ196624 FAV196624 FKR196624 FUN196624 GEJ196624 GOF196624 GYB196624 HHX196624 HRT196624 IBP196624 ILL196624 IVH196624 JFD196624 JOZ196624 JYV196624 KIR196624 KSN196624 LCJ196624 LMF196624 LWB196624 MFX196624 MPT196624 MZP196624 NJL196624 NTH196624 ODD196624 OMZ196624 OWV196624 PGR196624 PQN196624 QAJ196624 QKF196624 QUB196624 RDX196624 RNT196624 RXP196624 SHL196624 SRH196624 TBD196624 TKZ196624 TUV196624 UER196624 UON196624 UYJ196624 VIF196624 VSB196624 WBX196624 WLT196624 WVP196624 H262160 JD262160 SZ262160 ACV262160 AMR262160 AWN262160 BGJ262160 BQF262160 CAB262160 CJX262160 CTT262160 DDP262160 DNL262160 DXH262160 EHD262160 EQZ262160 FAV262160 FKR262160 FUN262160 GEJ262160 GOF262160 GYB262160 HHX262160 HRT262160 IBP262160 ILL262160 IVH262160 JFD262160 JOZ262160 JYV262160 KIR262160 KSN262160 LCJ262160 LMF262160 LWB262160 MFX262160 MPT262160 MZP262160 NJL262160 NTH262160 ODD262160 OMZ262160 OWV262160 PGR262160 PQN262160 QAJ262160 QKF262160 QUB262160 RDX262160 RNT262160 RXP262160 SHL262160 SRH262160 TBD262160 TKZ262160 TUV262160 UER262160 UON262160 UYJ262160 VIF262160 VSB262160 WBX262160 WLT262160 WVP262160 H327696 JD327696 SZ327696 ACV327696 AMR327696 AWN327696 BGJ327696 BQF327696 CAB327696 CJX327696 CTT327696 DDP327696 DNL327696 DXH327696 EHD327696 EQZ327696 FAV327696 FKR327696 FUN327696 GEJ327696 GOF327696 GYB327696 HHX327696 HRT327696 IBP327696 ILL327696 IVH327696 JFD327696 JOZ327696 JYV327696 KIR327696 KSN327696 LCJ327696 LMF327696 LWB327696 MFX327696 MPT327696 MZP327696 NJL327696 NTH327696 ODD327696 OMZ327696 OWV327696 PGR327696 PQN327696 QAJ327696 QKF327696 QUB327696 RDX327696 RNT327696 RXP327696 SHL327696 SRH327696 TBD327696 TKZ327696 TUV327696 UER327696 UON327696 UYJ327696 VIF327696 VSB327696 WBX327696 WLT327696 WVP327696 H393232 JD393232 SZ393232 ACV393232 AMR393232 AWN393232 BGJ393232 BQF393232 CAB393232 CJX393232 CTT393232 DDP393232 DNL393232 DXH393232 EHD393232 EQZ393232 FAV393232 FKR393232 FUN393232 GEJ393232 GOF393232 GYB393232 HHX393232 HRT393232 IBP393232 ILL393232 IVH393232 JFD393232 JOZ393232 JYV393232 KIR393232 KSN393232 LCJ393232 LMF393232 LWB393232 MFX393232 MPT393232 MZP393232 NJL393232 NTH393232 ODD393232 OMZ393232 OWV393232 PGR393232 PQN393232 QAJ393232 QKF393232 QUB393232 RDX393232 RNT393232 RXP393232 SHL393232 SRH393232 TBD393232 TKZ393232 TUV393232 UER393232 UON393232 UYJ393232 VIF393232 VSB393232 WBX393232 WLT393232 WVP393232 H458768 JD458768 SZ458768 ACV458768 AMR458768 AWN458768 BGJ458768 BQF458768 CAB458768 CJX458768 CTT458768 DDP458768 DNL458768 DXH458768 EHD458768 EQZ458768 FAV458768 FKR458768 FUN458768 GEJ458768 GOF458768 GYB458768 HHX458768 HRT458768 IBP458768 ILL458768 IVH458768 JFD458768 JOZ458768 JYV458768 KIR458768 KSN458768 LCJ458768 LMF458768 LWB458768 MFX458768 MPT458768 MZP458768 NJL458768 NTH458768 ODD458768 OMZ458768 OWV458768 PGR458768 PQN458768 QAJ458768 QKF458768 QUB458768 RDX458768 RNT458768 RXP458768 SHL458768 SRH458768 TBD458768 TKZ458768 TUV458768 UER458768 UON458768 UYJ458768 VIF458768 VSB458768 WBX458768 WLT458768 WVP458768 H524304 JD524304 SZ524304 ACV524304 AMR524304 AWN524304 BGJ524304 BQF524304 CAB524304 CJX524304 CTT524304 DDP524304 DNL524304 DXH524304 EHD524304 EQZ524304 FAV524304 FKR524304 FUN524304 GEJ524304 GOF524304 GYB524304 HHX524304 HRT524304 IBP524304 ILL524304 IVH524304 JFD524304 JOZ524304 JYV524304 KIR524304 KSN524304 LCJ524304 LMF524304 LWB524304 MFX524304 MPT524304 MZP524304 NJL524304 NTH524304 ODD524304 OMZ524304 OWV524304 PGR524304 PQN524304 QAJ524304 QKF524304 QUB524304 RDX524304 RNT524304 RXP524304 SHL524304 SRH524304 TBD524304 TKZ524304 TUV524304 UER524304 UON524304 UYJ524304 VIF524304 VSB524304 WBX524304 WLT524304 WVP524304 H589840 JD589840 SZ589840 ACV589840 AMR589840 AWN589840 BGJ589840 BQF589840 CAB589840 CJX589840 CTT589840 DDP589840 DNL589840 DXH589840 EHD589840 EQZ589840 FAV589840 FKR589840 FUN589840 GEJ589840 GOF589840 GYB589840 HHX589840 HRT589840 IBP589840 ILL589840 IVH589840 JFD589840 JOZ589840 JYV589840 KIR589840 KSN589840 LCJ589840 LMF589840 LWB589840 MFX589840 MPT589840 MZP589840 NJL589840 NTH589840 ODD589840 OMZ589840 OWV589840 PGR589840 PQN589840 QAJ589840 QKF589840 QUB589840 RDX589840 RNT589840 RXP589840 SHL589840 SRH589840 TBD589840 TKZ589840 TUV589840 UER589840 UON589840 UYJ589840 VIF589840 VSB589840 WBX589840 WLT589840 WVP589840 H655376 JD655376 SZ655376 ACV655376 AMR655376 AWN655376 BGJ655376 BQF655376 CAB655376 CJX655376 CTT655376 DDP655376 DNL655376 DXH655376 EHD655376 EQZ655376 FAV655376 FKR655376 FUN655376 GEJ655376 GOF655376 GYB655376 HHX655376 HRT655376 IBP655376 ILL655376 IVH655376 JFD655376 JOZ655376 JYV655376 KIR655376 KSN655376 LCJ655376 LMF655376 LWB655376 MFX655376 MPT655376 MZP655376 NJL655376 NTH655376 ODD655376 OMZ655376 OWV655376 PGR655376 PQN655376 QAJ655376 QKF655376 QUB655376 RDX655376 RNT655376 RXP655376 SHL655376 SRH655376 TBD655376 TKZ655376 TUV655376 UER655376 UON655376 UYJ655376 VIF655376 VSB655376 WBX655376 WLT655376 WVP655376 H720912 JD720912 SZ720912 ACV720912 AMR720912 AWN720912 BGJ720912 BQF720912 CAB720912 CJX720912 CTT720912 DDP720912 DNL720912 DXH720912 EHD720912 EQZ720912 FAV720912 FKR720912 FUN720912 GEJ720912 GOF720912 GYB720912 HHX720912 HRT720912 IBP720912 ILL720912 IVH720912 JFD720912 JOZ720912 JYV720912 KIR720912 KSN720912 LCJ720912 LMF720912 LWB720912 MFX720912 MPT720912 MZP720912 NJL720912 NTH720912 ODD720912 OMZ720912 OWV720912 PGR720912 PQN720912 QAJ720912 QKF720912 QUB720912 RDX720912 RNT720912 RXP720912 SHL720912 SRH720912 TBD720912 TKZ720912 TUV720912 UER720912 UON720912 UYJ720912 VIF720912 VSB720912 WBX720912 WLT720912 WVP720912 H786448 JD786448 SZ786448 ACV786448 AMR786448 AWN786448 BGJ786448 BQF786448 CAB786448 CJX786448 CTT786448 DDP786448 DNL786448 DXH786448 EHD786448 EQZ786448 FAV786448 FKR786448 FUN786448 GEJ786448 GOF786448 GYB786448 HHX786448 HRT786448 IBP786448 ILL786448 IVH786448 JFD786448 JOZ786448 JYV786448 KIR786448 KSN786448 LCJ786448 LMF786448 LWB786448 MFX786448 MPT786448 MZP786448 NJL786448 NTH786448 ODD786448 OMZ786448 OWV786448 PGR786448 PQN786448 QAJ786448 QKF786448 QUB786448 RDX786448 RNT786448 RXP786448 SHL786448 SRH786448 TBD786448 TKZ786448 TUV786448 UER786448 UON786448 UYJ786448 VIF786448 VSB786448 WBX786448 WLT786448 WVP786448 H851984 JD851984 SZ851984 ACV851984 AMR851984 AWN851984 BGJ851984 BQF851984 CAB851984 CJX851984 CTT851984 DDP851984 DNL851984 DXH851984 EHD851984 EQZ851984 FAV851984 FKR851984 FUN851984 GEJ851984 GOF851984 GYB851984 HHX851984 HRT851984 IBP851984 ILL851984 IVH851984 JFD851984 JOZ851984 JYV851984 KIR851984 KSN851984 LCJ851984 LMF851984 LWB851984 MFX851984 MPT851984 MZP851984 NJL851984 NTH851984 ODD851984 OMZ851984 OWV851984 PGR851984 PQN851984 QAJ851984 QKF851984 QUB851984 RDX851984 RNT851984 RXP851984 SHL851984 SRH851984 TBD851984 TKZ851984 TUV851984 UER851984 UON851984 UYJ851984 VIF851984 VSB851984 WBX851984 WLT851984 WVP851984 H917520 JD917520 SZ917520 ACV917520 AMR917520 AWN917520 BGJ917520 BQF917520 CAB917520 CJX917520 CTT917520 DDP917520 DNL917520 DXH917520 EHD917520 EQZ917520 FAV917520 FKR917520 FUN917520 GEJ917520 GOF917520 GYB917520 HHX917520 HRT917520 IBP917520 ILL917520 IVH917520 JFD917520 JOZ917520 JYV917520 KIR917520 KSN917520 LCJ917520 LMF917520 LWB917520 MFX917520 MPT917520 MZP917520 NJL917520 NTH917520 ODD917520 OMZ917520 OWV917520 PGR917520 PQN917520 QAJ917520 QKF917520 QUB917520 RDX917520 RNT917520 RXP917520 SHL917520 SRH917520 TBD917520 TKZ917520 TUV917520 UER917520 UON917520 UYJ917520 VIF917520 VSB917520 WBX917520 WLT917520 WVP917520 H983056 JD983056 SZ983056 ACV983056 AMR983056 AWN983056 BGJ983056 BQF983056 CAB983056 CJX983056 CTT983056 DDP983056 DNL983056 DXH983056 EHD983056 EQZ983056 FAV983056 FKR983056 FUN983056 GEJ983056 GOF983056 GYB983056 HHX983056 HRT983056 IBP983056 ILL983056 IVH983056 JFD983056 JOZ983056 JYV983056 KIR983056 KSN983056 LCJ983056 LMF983056 LWB983056 MFX983056 MPT983056 MZP983056 NJL983056 NTH983056 ODD983056 OMZ983056 OWV983056 PGR983056 PQN983056 QAJ983056 QKF983056 QUB983056 RDX983056 RNT983056 RXP983056 SHL983056 SRH983056 TBD983056 TKZ983056 TUV983056 UER983056 UON983056 UYJ983056 VIF983056 VSB983056 WBX983056 WLT983056 WVP983056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H65558 JD65558 SZ65558 ACV65558 AMR65558 AWN65558 BGJ65558 BQF65558 CAB65558 CJX65558 CTT65558 DDP65558 DNL65558 DXH65558 EHD65558 EQZ65558 FAV65558 FKR65558 FUN65558 GEJ65558 GOF65558 GYB65558 HHX65558 HRT65558 IBP65558 ILL65558 IVH65558 JFD65558 JOZ65558 JYV65558 KIR65558 KSN65558 LCJ65558 LMF65558 LWB65558 MFX65558 MPT65558 MZP65558 NJL65558 NTH65558 ODD65558 OMZ65558 OWV65558 PGR65558 PQN65558 QAJ65558 QKF65558 QUB65558 RDX65558 RNT65558 RXP65558 SHL65558 SRH65558 TBD65558 TKZ65558 TUV65558 UER65558 UON65558 UYJ65558 VIF65558 VSB65558 WBX65558 WLT65558 WVP65558 H131094 JD131094 SZ131094 ACV131094 AMR131094 AWN131094 BGJ131094 BQF131094 CAB131094 CJX131094 CTT131094 DDP131094 DNL131094 DXH131094 EHD131094 EQZ131094 FAV131094 FKR131094 FUN131094 GEJ131094 GOF131094 GYB131094 HHX131094 HRT131094 IBP131094 ILL131094 IVH131094 JFD131094 JOZ131094 JYV131094 KIR131094 KSN131094 LCJ131094 LMF131094 LWB131094 MFX131094 MPT131094 MZP131094 NJL131094 NTH131094 ODD131094 OMZ131094 OWV131094 PGR131094 PQN131094 QAJ131094 QKF131094 QUB131094 RDX131094 RNT131094 RXP131094 SHL131094 SRH131094 TBD131094 TKZ131094 TUV131094 UER131094 UON131094 UYJ131094 VIF131094 VSB131094 WBX131094 WLT131094 WVP131094 H196630 JD196630 SZ196630 ACV196630 AMR196630 AWN196630 BGJ196630 BQF196630 CAB196630 CJX196630 CTT196630 DDP196630 DNL196630 DXH196630 EHD196630 EQZ196630 FAV196630 FKR196630 FUN196630 GEJ196630 GOF196630 GYB196630 HHX196630 HRT196630 IBP196630 ILL196630 IVH196630 JFD196630 JOZ196630 JYV196630 KIR196630 KSN196630 LCJ196630 LMF196630 LWB196630 MFX196630 MPT196630 MZP196630 NJL196630 NTH196630 ODD196630 OMZ196630 OWV196630 PGR196630 PQN196630 QAJ196630 QKF196630 QUB196630 RDX196630 RNT196630 RXP196630 SHL196630 SRH196630 TBD196630 TKZ196630 TUV196630 UER196630 UON196630 UYJ196630 VIF196630 VSB196630 WBX196630 WLT196630 WVP196630 H262166 JD262166 SZ262166 ACV262166 AMR262166 AWN262166 BGJ262166 BQF262166 CAB262166 CJX262166 CTT262166 DDP262166 DNL262166 DXH262166 EHD262166 EQZ262166 FAV262166 FKR262166 FUN262166 GEJ262166 GOF262166 GYB262166 HHX262166 HRT262166 IBP262166 ILL262166 IVH262166 JFD262166 JOZ262166 JYV262166 KIR262166 KSN262166 LCJ262166 LMF262166 LWB262166 MFX262166 MPT262166 MZP262166 NJL262166 NTH262166 ODD262166 OMZ262166 OWV262166 PGR262166 PQN262166 QAJ262166 QKF262166 QUB262166 RDX262166 RNT262166 RXP262166 SHL262166 SRH262166 TBD262166 TKZ262166 TUV262166 UER262166 UON262166 UYJ262166 VIF262166 VSB262166 WBX262166 WLT262166 WVP262166 H327702 JD327702 SZ327702 ACV327702 AMR327702 AWN327702 BGJ327702 BQF327702 CAB327702 CJX327702 CTT327702 DDP327702 DNL327702 DXH327702 EHD327702 EQZ327702 FAV327702 FKR327702 FUN327702 GEJ327702 GOF327702 GYB327702 HHX327702 HRT327702 IBP327702 ILL327702 IVH327702 JFD327702 JOZ327702 JYV327702 KIR327702 KSN327702 LCJ327702 LMF327702 LWB327702 MFX327702 MPT327702 MZP327702 NJL327702 NTH327702 ODD327702 OMZ327702 OWV327702 PGR327702 PQN327702 QAJ327702 QKF327702 QUB327702 RDX327702 RNT327702 RXP327702 SHL327702 SRH327702 TBD327702 TKZ327702 TUV327702 UER327702 UON327702 UYJ327702 VIF327702 VSB327702 WBX327702 WLT327702 WVP327702 H393238 JD393238 SZ393238 ACV393238 AMR393238 AWN393238 BGJ393238 BQF393238 CAB393238 CJX393238 CTT393238 DDP393238 DNL393238 DXH393238 EHD393238 EQZ393238 FAV393238 FKR393238 FUN393238 GEJ393238 GOF393238 GYB393238 HHX393238 HRT393238 IBP393238 ILL393238 IVH393238 JFD393238 JOZ393238 JYV393238 KIR393238 KSN393238 LCJ393238 LMF393238 LWB393238 MFX393238 MPT393238 MZP393238 NJL393238 NTH393238 ODD393238 OMZ393238 OWV393238 PGR393238 PQN393238 QAJ393238 QKF393238 QUB393238 RDX393238 RNT393238 RXP393238 SHL393238 SRH393238 TBD393238 TKZ393238 TUV393238 UER393238 UON393238 UYJ393238 VIF393238 VSB393238 WBX393238 WLT393238 WVP393238 H458774 JD458774 SZ458774 ACV458774 AMR458774 AWN458774 BGJ458774 BQF458774 CAB458774 CJX458774 CTT458774 DDP458774 DNL458774 DXH458774 EHD458774 EQZ458774 FAV458774 FKR458774 FUN458774 GEJ458774 GOF458774 GYB458774 HHX458774 HRT458774 IBP458774 ILL458774 IVH458774 JFD458774 JOZ458774 JYV458774 KIR458774 KSN458774 LCJ458774 LMF458774 LWB458774 MFX458774 MPT458774 MZP458774 NJL458774 NTH458774 ODD458774 OMZ458774 OWV458774 PGR458774 PQN458774 QAJ458774 QKF458774 QUB458774 RDX458774 RNT458774 RXP458774 SHL458774 SRH458774 TBD458774 TKZ458774 TUV458774 UER458774 UON458774 UYJ458774 VIF458774 VSB458774 WBX458774 WLT458774 WVP458774 H524310 JD524310 SZ524310 ACV524310 AMR524310 AWN524310 BGJ524310 BQF524310 CAB524310 CJX524310 CTT524310 DDP524310 DNL524310 DXH524310 EHD524310 EQZ524310 FAV524310 FKR524310 FUN524310 GEJ524310 GOF524310 GYB524310 HHX524310 HRT524310 IBP524310 ILL524310 IVH524310 JFD524310 JOZ524310 JYV524310 KIR524310 KSN524310 LCJ524310 LMF524310 LWB524310 MFX524310 MPT524310 MZP524310 NJL524310 NTH524310 ODD524310 OMZ524310 OWV524310 PGR524310 PQN524310 QAJ524310 QKF524310 QUB524310 RDX524310 RNT524310 RXP524310 SHL524310 SRH524310 TBD524310 TKZ524310 TUV524310 UER524310 UON524310 UYJ524310 VIF524310 VSB524310 WBX524310 WLT524310 WVP524310 H589846 JD589846 SZ589846 ACV589846 AMR589846 AWN589846 BGJ589846 BQF589846 CAB589846 CJX589846 CTT589846 DDP589846 DNL589846 DXH589846 EHD589846 EQZ589846 FAV589846 FKR589846 FUN589846 GEJ589846 GOF589846 GYB589846 HHX589846 HRT589846 IBP589846 ILL589846 IVH589846 JFD589846 JOZ589846 JYV589846 KIR589846 KSN589846 LCJ589846 LMF589846 LWB589846 MFX589846 MPT589846 MZP589846 NJL589846 NTH589846 ODD589846 OMZ589846 OWV589846 PGR589846 PQN589846 QAJ589846 QKF589846 QUB589846 RDX589846 RNT589846 RXP589846 SHL589846 SRH589846 TBD589846 TKZ589846 TUV589846 UER589846 UON589846 UYJ589846 VIF589846 VSB589846 WBX589846 WLT589846 WVP589846 H655382 JD655382 SZ655382 ACV655382 AMR655382 AWN655382 BGJ655382 BQF655382 CAB655382 CJX655382 CTT655382 DDP655382 DNL655382 DXH655382 EHD655382 EQZ655382 FAV655382 FKR655382 FUN655382 GEJ655382 GOF655382 GYB655382 HHX655382 HRT655382 IBP655382 ILL655382 IVH655382 JFD655382 JOZ655382 JYV655382 KIR655382 KSN655382 LCJ655382 LMF655382 LWB655382 MFX655382 MPT655382 MZP655382 NJL655382 NTH655382 ODD655382 OMZ655382 OWV655382 PGR655382 PQN655382 QAJ655382 QKF655382 QUB655382 RDX655382 RNT655382 RXP655382 SHL655382 SRH655382 TBD655382 TKZ655382 TUV655382 UER655382 UON655382 UYJ655382 VIF655382 VSB655382 WBX655382 WLT655382 WVP655382 H720918 JD720918 SZ720918 ACV720918 AMR720918 AWN720918 BGJ720918 BQF720918 CAB720918 CJX720918 CTT720918 DDP720918 DNL720918 DXH720918 EHD720918 EQZ720918 FAV720918 FKR720918 FUN720918 GEJ720918 GOF720918 GYB720918 HHX720918 HRT720918 IBP720918 ILL720918 IVH720918 JFD720918 JOZ720918 JYV720918 KIR720918 KSN720918 LCJ720918 LMF720918 LWB720918 MFX720918 MPT720918 MZP720918 NJL720918 NTH720918 ODD720918 OMZ720918 OWV720918 PGR720918 PQN720918 QAJ720918 QKF720918 QUB720918 RDX720918 RNT720918 RXP720918 SHL720918 SRH720918 TBD720918 TKZ720918 TUV720918 UER720918 UON720918 UYJ720918 VIF720918 VSB720918 WBX720918 WLT720918 WVP720918 H786454 JD786454 SZ786454 ACV786454 AMR786454 AWN786454 BGJ786454 BQF786454 CAB786454 CJX786454 CTT786454 DDP786454 DNL786454 DXH786454 EHD786454 EQZ786454 FAV786454 FKR786454 FUN786454 GEJ786454 GOF786454 GYB786454 HHX786454 HRT786454 IBP786454 ILL786454 IVH786454 JFD786454 JOZ786454 JYV786454 KIR786454 KSN786454 LCJ786454 LMF786454 LWB786454 MFX786454 MPT786454 MZP786454 NJL786454 NTH786454 ODD786454 OMZ786454 OWV786454 PGR786454 PQN786454 QAJ786454 QKF786454 QUB786454 RDX786454 RNT786454 RXP786454 SHL786454 SRH786454 TBD786454 TKZ786454 TUV786454 UER786454 UON786454 UYJ786454 VIF786454 VSB786454 WBX786454 WLT786454 WVP786454 H851990 JD851990 SZ851990 ACV851990 AMR851990 AWN851990 BGJ851990 BQF851990 CAB851990 CJX851990 CTT851990 DDP851990 DNL851990 DXH851990 EHD851990 EQZ851990 FAV851990 FKR851990 FUN851990 GEJ851990 GOF851990 GYB851990 HHX851990 HRT851990 IBP851990 ILL851990 IVH851990 JFD851990 JOZ851990 JYV851990 KIR851990 KSN851990 LCJ851990 LMF851990 LWB851990 MFX851990 MPT851990 MZP851990 NJL851990 NTH851990 ODD851990 OMZ851990 OWV851990 PGR851990 PQN851990 QAJ851990 QKF851990 QUB851990 RDX851990 RNT851990 RXP851990 SHL851990 SRH851990 TBD851990 TKZ851990 TUV851990 UER851990 UON851990 UYJ851990 VIF851990 VSB851990 WBX851990 WLT851990 WVP851990 H917526 JD917526 SZ917526 ACV917526 AMR917526 AWN917526 BGJ917526 BQF917526 CAB917526 CJX917526 CTT917526 DDP917526 DNL917526 DXH917526 EHD917526 EQZ917526 FAV917526 FKR917526 FUN917526 GEJ917526 GOF917526 GYB917526 HHX917526 HRT917526 IBP917526 ILL917526 IVH917526 JFD917526 JOZ917526 JYV917526 KIR917526 KSN917526 LCJ917526 LMF917526 LWB917526 MFX917526 MPT917526 MZP917526 NJL917526 NTH917526 ODD917526 OMZ917526 OWV917526 PGR917526 PQN917526 QAJ917526 QKF917526 QUB917526 RDX917526 RNT917526 RXP917526 SHL917526 SRH917526 TBD917526 TKZ917526 TUV917526 UER917526 UON917526 UYJ917526 VIF917526 VSB917526 WBX917526 WLT917526 WVP917526 H983062 JD983062 SZ983062 ACV983062 AMR983062 AWN983062 BGJ983062 BQF983062 CAB983062 CJX983062 CTT983062 DDP983062 DNL983062 DXH983062 EHD983062 EQZ983062 FAV983062 FKR983062 FUN983062 GEJ983062 GOF983062 GYB983062 HHX983062 HRT983062 IBP983062 ILL983062 IVH983062 JFD983062 JOZ983062 JYV983062 KIR983062 KSN983062 LCJ983062 LMF983062 LWB983062 MFX983062 MPT983062 MZP983062 NJL983062 NTH983062 ODD983062 OMZ983062 OWV983062 PGR983062 PQN983062 QAJ983062 QKF983062 QUB983062 RDX983062 RNT983062 RXP983062 SHL983062 SRH983062 TBD983062 TKZ983062 TUV983062 UER983062 UON983062 UYJ983062 VIF983062 VSB983062 WBX983062 WLT983062 WVP983062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03"/>
  <sheetViews>
    <sheetView showGridLines="0" view="pageBreakPreview" topLeftCell="A64" zoomScaleNormal="100" zoomScaleSheetLayoutView="100" workbookViewId="0">
      <selection activeCell="B84" sqref="B84"/>
    </sheetView>
  </sheetViews>
  <sheetFormatPr defaultColWidth="9" defaultRowHeight="13.2"/>
  <cols>
    <col min="1" max="1" width="2.109375" style="35" customWidth="1"/>
    <col min="2" max="3" width="5.109375" style="35" customWidth="1"/>
    <col min="4" max="4" width="14.109375" style="35" customWidth="1"/>
    <col min="5" max="10" width="10.6640625" style="35" customWidth="1"/>
    <col min="11" max="11" width="5.44140625" style="35" customWidth="1"/>
    <col min="12" max="256" width="9" style="35"/>
    <col min="257" max="257" width="2.109375" style="35" customWidth="1"/>
    <col min="258" max="259" width="5.109375" style="35" customWidth="1"/>
    <col min="260" max="266" width="10.6640625" style="35" customWidth="1"/>
    <col min="267" max="267" width="5.44140625" style="35" customWidth="1"/>
    <col min="268" max="512" width="9" style="35"/>
    <col min="513" max="513" width="2.109375" style="35" customWidth="1"/>
    <col min="514" max="515" width="5.109375" style="35" customWidth="1"/>
    <col min="516" max="522" width="10.6640625" style="35" customWidth="1"/>
    <col min="523" max="523" width="5.44140625" style="35" customWidth="1"/>
    <col min="524" max="768" width="9" style="35"/>
    <col min="769" max="769" width="2.109375" style="35" customWidth="1"/>
    <col min="770" max="771" width="5.109375" style="35" customWidth="1"/>
    <col min="772" max="778" width="10.6640625" style="35" customWidth="1"/>
    <col min="779" max="779" width="5.44140625" style="35" customWidth="1"/>
    <col min="780" max="1024" width="9" style="35"/>
    <col min="1025" max="1025" width="2.109375" style="35" customWidth="1"/>
    <col min="1026" max="1027" width="5.109375" style="35" customWidth="1"/>
    <col min="1028" max="1034" width="10.6640625" style="35" customWidth="1"/>
    <col min="1035" max="1035" width="5.44140625" style="35" customWidth="1"/>
    <col min="1036" max="1280" width="9" style="35"/>
    <col min="1281" max="1281" width="2.109375" style="35" customWidth="1"/>
    <col min="1282" max="1283" width="5.109375" style="35" customWidth="1"/>
    <col min="1284" max="1290" width="10.6640625" style="35" customWidth="1"/>
    <col min="1291" max="1291" width="5.44140625" style="35" customWidth="1"/>
    <col min="1292" max="1536" width="9" style="35"/>
    <col min="1537" max="1537" width="2.109375" style="35" customWidth="1"/>
    <col min="1538" max="1539" width="5.109375" style="35" customWidth="1"/>
    <col min="1540" max="1546" width="10.6640625" style="35" customWidth="1"/>
    <col min="1547" max="1547" width="5.44140625" style="35" customWidth="1"/>
    <col min="1548" max="1792" width="9" style="35"/>
    <col min="1793" max="1793" width="2.109375" style="35" customWidth="1"/>
    <col min="1794" max="1795" width="5.109375" style="35" customWidth="1"/>
    <col min="1796" max="1802" width="10.6640625" style="35" customWidth="1"/>
    <col min="1803" max="1803" width="5.44140625" style="35" customWidth="1"/>
    <col min="1804" max="2048" width="9" style="35"/>
    <col min="2049" max="2049" width="2.109375" style="35" customWidth="1"/>
    <col min="2050" max="2051" width="5.109375" style="35" customWidth="1"/>
    <col min="2052" max="2058" width="10.6640625" style="35" customWidth="1"/>
    <col min="2059" max="2059" width="5.44140625" style="35" customWidth="1"/>
    <col min="2060" max="2304" width="9" style="35"/>
    <col min="2305" max="2305" width="2.109375" style="35" customWidth="1"/>
    <col min="2306" max="2307" width="5.109375" style="35" customWidth="1"/>
    <col min="2308" max="2314" width="10.6640625" style="35" customWidth="1"/>
    <col min="2315" max="2315" width="5.44140625" style="35" customWidth="1"/>
    <col min="2316" max="2560" width="9" style="35"/>
    <col min="2561" max="2561" width="2.109375" style="35" customWidth="1"/>
    <col min="2562" max="2563" width="5.109375" style="35" customWidth="1"/>
    <col min="2564" max="2570" width="10.6640625" style="35" customWidth="1"/>
    <col min="2571" max="2571" width="5.44140625" style="35" customWidth="1"/>
    <col min="2572" max="2816" width="9" style="35"/>
    <col min="2817" max="2817" width="2.109375" style="35" customWidth="1"/>
    <col min="2818" max="2819" width="5.109375" style="35" customWidth="1"/>
    <col min="2820" max="2826" width="10.6640625" style="35" customWidth="1"/>
    <col min="2827" max="2827" width="5.44140625" style="35" customWidth="1"/>
    <col min="2828" max="3072" width="9" style="35"/>
    <col min="3073" max="3073" width="2.109375" style="35" customWidth="1"/>
    <col min="3074" max="3075" width="5.109375" style="35" customWidth="1"/>
    <col min="3076" max="3082" width="10.6640625" style="35" customWidth="1"/>
    <col min="3083" max="3083" width="5.44140625" style="35" customWidth="1"/>
    <col min="3084" max="3328" width="9" style="35"/>
    <col min="3329" max="3329" width="2.109375" style="35" customWidth="1"/>
    <col min="3330" max="3331" width="5.109375" style="35" customWidth="1"/>
    <col min="3332" max="3338" width="10.6640625" style="35" customWidth="1"/>
    <col min="3339" max="3339" width="5.44140625" style="35" customWidth="1"/>
    <col min="3340" max="3584" width="9" style="35"/>
    <col min="3585" max="3585" width="2.109375" style="35" customWidth="1"/>
    <col min="3586" max="3587" width="5.109375" style="35" customWidth="1"/>
    <col min="3588" max="3594" width="10.6640625" style="35" customWidth="1"/>
    <col min="3595" max="3595" width="5.44140625" style="35" customWidth="1"/>
    <col min="3596" max="3840" width="9" style="35"/>
    <col min="3841" max="3841" width="2.109375" style="35" customWidth="1"/>
    <col min="3842" max="3843" width="5.109375" style="35" customWidth="1"/>
    <col min="3844" max="3850" width="10.6640625" style="35" customWidth="1"/>
    <col min="3851" max="3851" width="5.44140625" style="35" customWidth="1"/>
    <col min="3852" max="4096" width="9" style="35"/>
    <col min="4097" max="4097" width="2.109375" style="35" customWidth="1"/>
    <col min="4098" max="4099" width="5.109375" style="35" customWidth="1"/>
    <col min="4100" max="4106" width="10.6640625" style="35" customWidth="1"/>
    <col min="4107" max="4107" width="5.44140625" style="35" customWidth="1"/>
    <col min="4108" max="4352" width="9" style="35"/>
    <col min="4353" max="4353" width="2.109375" style="35" customWidth="1"/>
    <col min="4354" max="4355" width="5.109375" style="35" customWidth="1"/>
    <col min="4356" max="4362" width="10.6640625" style="35" customWidth="1"/>
    <col min="4363" max="4363" width="5.44140625" style="35" customWidth="1"/>
    <col min="4364" max="4608" width="9" style="35"/>
    <col min="4609" max="4609" width="2.109375" style="35" customWidth="1"/>
    <col min="4610" max="4611" width="5.109375" style="35" customWidth="1"/>
    <col min="4612" max="4618" width="10.6640625" style="35" customWidth="1"/>
    <col min="4619" max="4619" width="5.44140625" style="35" customWidth="1"/>
    <col min="4620" max="4864" width="9" style="35"/>
    <col min="4865" max="4865" width="2.109375" style="35" customWidth="1"/>
    <col min="4866" max="4867" width="5.109375" style="35" customWidth="1"/>
    <col min="4868" max="4874" width="10.6640625" style="35" customWidth="1"/>
    <col min="4875" max="4875" width="5.44140625" style="35" customWidth="1"/>
    <col min="4876" max="5120" width="9" style="35"/>
    <col min="5121" max="5121" width="2.109375" style="35" customWidth="1"/>
    <col min="5122" max="5123" width="5.109375" style="35" customWidth="1"/>
    <col min="5124" max="5130" width="10.6640625" style="35" customWidth="1"/>
    <col min="5131" max="5131" width="5.44140625" style="35" customWidth="1"/>
    <col min="5132" max="5376" width="9" style="35"/>
    <col min="5377" max="5377" width="2.109375" style="35" customWidth="1"/>
    <col min="5378" max="5379" width="5.109375" style="35" customWidth="1"/>
    <col min="5380" max="5386" width="10.6640625" style="35" customWidth="1"/>
    <col min="5387" max="5387" width="5.44140625" style="35" customWidth="1"/>
    <col min="5388" max="5632" width="9" style="35"/>
    <col min="5633" max="5633" width="2.109375" style="35" customWidth="1"/>
    <col min="5634" max="5635" width="5.109375" style="35" customWidth="1"/>
    <col min="5636" max="5642" width="10.6640625" style="35" customWidth="1"/>
    <col min="5643" max="5643" width="5.44140625" style="35" customWidth="1"/>
    <col min="5644" max="5888" width="9" style="35"/>
    <col min="5889" max="5889" width="2.109375" style="35" customWidth="1"/>
    <col min="5890" max="5891" width="5.109375" style="35" customWidth="1"/>
    <col min="5892" max="5898" width="10.6640625" style="35" customWidth="1"/>
    <col min="5899" max="5899" width="5.44140625" style="35" customWidth="1"/>
    <col min="5900" max="6144" width="9" style="35"/>
    <col min="6145" max="6145" width="2.109375" style="35" customWidth="1"/>
    <col min="6146" max="6147" width="5.109375" style="35" customWidth="1"/>
    <col min="6148" max="6154" width="10.6640625" style="35" customWidth="1"/>
    <col min="6155" max="6155" width="5.44140625" style="35" customWidth="1"/>
    <col min="6156" max="6400" width="9" style="35"/>
    <col min="6401" max="6401" width="2.109375" style="35" customWidth="1"/>
    <col min="6402" max="6403" width="5.109375" style="35" customWidth="1"/>
    <col min="6404" max="6410" width="10.6640625" style="35" customWidth="1"/>
    <col min="6411" max="6411" width="5.44140625" style="35" customWidth="1"/>
    <col min="6412" max="6656" width="9" style="35"/>
    <col min="6657" max="6657" width="2.109375" style="35" customWidth="1"/>
    <col min="6658" max="6659" width="5.109375" style="35" customWidth="1"/>
    <col min="6660" max="6666" width="10.6640625" style="35" customWidth="1"/>
    <col min="6667" max="6667" width="5.44140625" style="35" customWidth="1"/>
    <col min="6668" max="6912" width="9" style="35"/>
    <col min="6913" max="6913" width="2.109375" style="35" customWidth="1"/>
    <col min="6914" max="6915" width="5.109375" style="35" customWidth="1"/>
    <col min="6916" max="6922" width="10.6640625" style="35" customWidth="1"/>
    <col min="6923" max="6923" width="5.44140625" style="35" customWidth="1"/>
    <col min="6924" max="7168" width="9" style="35"/>
    <col min="7169" max="7169" width="2.109375" style="35" customWidth="1"/>
    <col min="7170" max="7171" width="5.109375" style="35" customWidth="1"/>
    <col min="7172" max="7178" width="10.6640625" style="35" customWidth="1"/>
    <col min="7179" max="7179" width="5.44140625" style="35" customWidth="1"/>
    <col min="7180" max="7424" width="9" style="35"/>
    <col min="7425" max="7425" width="2.109375" style="35" customWidth="1"/>
    <col min="7426" max="7427" width="5.109375" style="35" customWidth="1"/>
    <col min="7428" max="7434" width="10.6640625" style="35" customWidth="1"/>
    <col min="7435" max="7435" width="5.44140625" style="35" customWidth="1"/>
    <col min="7436" max="7680" width="9" style="35"/>
    <col min="7681" max="7681" width="2.109375" style="35" customWidth="1"/>
    <col min="7682" max="7683" width="5.109375" style="35" customWidth="1"/>
    <col min="7684" max="7690" width="10.6640625" style="35" customWidth="1"/>
    <col min="7691" max="7691" width="5.44140625" style="35" customWidth="1"/>
    <col min="7692" max="7936" width="9" style="35"/>
    <col min="7937" max="7937" width="2.109375" style="35" customWidth="1"/>
    <col min="7938" max="7939" width="5.109375" style="35" customWidth="1"/>
    <col min="7940" max="7946" width="10.6640625" style="35" customWidth="1"/>
    <col min="7947" max="7947" width="5.44140625" style="35" customWidth="1"/>
    <col min="7948" max="8192" width="9" style="35"/>
    <col min="8193" max="8193" width="2.109375" style="35" customWidth="1"/>
    <col min="8194" max="8195" width="5.109375" style="35" customWidth="1"/>
    <col min="8196" max="8202" width="10.6640625" style="35" customWidth="1"/>
    <col min="8203" max="8203" width="5.44140625" style="35" customWidth="1"/>
    <col min="8204" max="8448" width="9" style="35"/>
    <col min="8449" max="8449" width="2.109375" style="35" customWidth="1"/>
    <col min="8450" max="8451" width="5.109375" style="35" customWidth="1"/>
    <col min="8452" max="8458" width="10.6640625" style="35" customWidth="1"/>
    <col min="8459" max="8459" width="5.44140625" style="35" customWidth="1"/>
    <col min="8460" max="8704" width="9" style="35"/>
    <col min="8705" max="8705" width="2.109375" style="35" customWidth="1"/>
    <col min="8706" max="8707" width="5.109375" style="35" customWidth="1"/>
    <col min="8708" max="8714" width="10.6640625" style="35" customWidth="1"/>
    <col min="8715" max="8715" width="5.44140625" style="35" customWidth="1"/>
    <col min="8716" max="8960" width="9" style="35"/>
    <col min="8961" max="8961" width="2.109375" style="35" customWidth="1"/>
    <col min="8962" max="8963" width="5.109375" style="35" customWidth="1"/>
    <col min="8964" max="8970" width="10.6640625" style="35" customWidth="1"/>
    <col min="8971" max="8971" width="5.44140625" style="35" customWidth="1"/>
    <col min="8972" max="9216" width="9" style="35"/>
    <col min="9217" max="9217" width="2.109375" style="35" customWidth="1"/>
    <col min="9218" max="9219" width="5.109375" style="35" customWidth="1"/>
    <col min="9220" max="9226" width="10.6640625" style="35" customWidth="1"/>
    <col min="9227" max="9227" width="5.44140625" style="35" customWidth="1"/>
    <col min="9228" max="9472" width="9" style="35"/>
    <col min="9473" max="9473" width="2.109375" style="35" customWidth="1"/>
    <col min="9474" max="9475" width="5.109375" style="35" customWidth="1"/>
    <col min="9476" max="9482" width="10.6640625" style="35" customWidth="1"/>
    <col min="9483" max="9483" width="5.44140625" style="35" customWidth="1"/>
    <col min="9484" max="9728" width="9" style="35"/>
    <col min="9729" max="9729" width="2.109375" style="35" customWidth="1"/>
    <col min="9730" max="9731" width="5.109375" style="35" customWidth="1"/>
    <col min="9732" max="9738" width="10.6640625" style="35" customWidth="1"/>
    <col min="9739" max="9739" width="5.44140625" style="35" customWidth="1"/>
    <col min="9740" max="9984" width="9" style="35"/>
    <col min="9985" max="9985" width="2.109375" style="35" customWidth="1"/>
    <col min="9986" max="9987" width="5.109375" style="35" customWidth="1"/>
    <col min="9988" max="9994" width="10.6640625" style="35" customWidth="1"/>
    <col min="9995" max="9995" width="5.44140625" style="35" customWidth="1"/>
    <col min="9996" max="10240" width="9" style="35"/>
    <col min="10241" max="10241" width="2.109375" style="35" customWidth="1"/>
    <col min="10242" max="10243" width="5.109375" style="35" customWidth="1"/>
    <col min="10244" max="10250" width="10.6640625" style="35" customWidth="1"/>
    <col min="10251" max="10251" width="5.44140625" style="35" customWidth="1"/>
    <col min="10252" max="10496" width="9" style="35"/>
    <col min="10497" max="10497" width="2.109375" style="35" customWidth="1"/>
    <col min="10498" max="10499" width="5.109375" style="35" customWidth="1"/>
    <col min="10500" max="10506" width="10.6640625" style="35" customWidth="1"/>
    <col min="10507" max="10507" width="5.44140625" style="35" customWidth="1"/>
    <col min="10508" max="10752" width="9" style="35"/>
    <col min="10753" max="10753" width="2.109375" style="35" customWidth="1"/>
    <col min="10754" max="10755" width="5.109375" style="35" customWidth="1"/>
    <col min="10756" max="10762" width="10.6640625" style="35" customWidth="1"/>
    <col min="10763" max="10763" width="5.44140625" style="35" customWidth="1"/>
    <col min="10764" max="11008" width="9" style="35"/>
    <col min="11009" max="11009" width="2.109375" style="35" customWidth="1"/>
    <col min="11010" max="11011" width="5.109375" style="35" customWidth="1"/>
    <col min="11012" max="11018" width="10.6640625" style="35" customWidth="1"/>
    <col min="11019" max="11019" width="5.44140625" style="35" customWidth="1"/>
    <col min="11020" max="11264" width="9" style="35"/>
    <col min="11265" max="11265" width="2.109375" style="35" customWidth="1"/>
    <col min="11266" max="11267" width="5.109375" style="35" customWidth="1"/>
    <col min="11268" max="11274" width="10.6640625" style="35" customWidth="1"/>
    <col min="11275" max="11275" width="5.44140625" style="35" customWidth="1"/>
    <col min="11276" max="11520" width="9" style="35"/>
    <col min="11521" max="11521" width="2.109375" style="35" customWidth="1"/>
    <col min="11522" max="11523" width="5.109375" style="35" customWidth="1"/>
    <col min="11524" max="11530" width="10.6640625" style="35" customWidth="1"/>
    <col min="11531" max="11531" width="5.44140625" style="35" customWidth="1"/>
    <col min="11532" max="11776" width="9" style="35"/>
    <col min="11777" max="11777" width="2.109375" style="35" customWidth="1"/>
    <col min="11778" max="11779" width="5.109375" style="35" customWidth="1"/>
    <col min="11780" max="11786" width="10.6640625" style="35" customWidth="1"/>
    <col min="11787" max="11787" width="5.44140625" style="35" customWidth="1"/>
    <col min="11788" max="12032" width="9" style="35"/>
    <col min="12033" max="12033" width="2.109375" style="35" customWidth="1"/>
    <col min="12034" max="12035" width="5.109375" style="35" customWidth="1"/>
    <col min="12036" max="12042" width="10.6640625" style="35" customWidth="1"/>
    <col min="12043" max="12043" width="5.44140625" style="35" customWidth="1"/>
    <col min="12044" max="12288" width="9" style="35"/>
    <col min="12289" max="12289" width="2.109375" style="35" customWidth="1"/>
    <col min="12290" max="12291" width="5.109375" style="35" customWidth="1"/>
    <col min="12292" max="12298" width="10.6640625" style="35" customWidth="1"/>
    <col min="12299" max="12299" width="5.44140625" style="35" customWidth="1"/>
    <col min="12300" max="12544" width="9" style="35"/>
    <col min="12545" max="12545" width="2.109375" style="35" customWidth="1"/>
    <col min="12546" max="12547" width="5.109375" style="35" customWidth="1"/>
    <col min="12548" max="12554" width="10.6640625" style="35" customWidth="1"/>
    <col min="12555" max="12555" width="5.44140625" style="35" customWidth="1"/>
    <col min="12556" max="12800" width="9" style="35"/>
    <col min="12801" max="12801" width="2.109375" style="35" customWidth="1"/>
    <col min="12802" max="12803" width="5.109375" style="35" customWidth="1"/>
    <col min="12804" max="12810" width="10.6640625" style="35" customWidth="1"/>
    <col min="12811" max="12811" width="5.44140625" style="35" customWidth="1"/>
    <col min="12812" max="13056" width="9" style="35"/>
    <col min="13057" max="13057" width="2.109375" style="35" customWidth="1"/>
    <col min="13058" max="13059" width="5.109375" style="35" customWidth="1"/>
    <col min="13060" max="13066" width="10.6640625" style="35" customWidth="1"/>
    <col min="13067" max="13067" width="5.44140625" style="35" customWidth="1"/>
    <col min="13068" max="13312" width="9" style="35"/>
    <col min="13313" max="13313" width="2.109375" style="35" customWidth="1"/>
    <col min="13314" max="13315" width="5.109375" style="35" customWidth="1"/>
    <col min="13316" max="13322" width="10.6640625" style="35" customWidth="1"/>
    <col min="13323" max="13323" width="5.44140625" style="35" customWidth="1"/>
    <col min="13324" max="13568" width="9" style="35"/>
    <col min="13569" max="13569" width="2.109375" style="35" customWidth="1"/>
    <col min="13570" max="13571" width="5.109375" style="35" customWidth="1"/>
    <col min="13572" max="13578" width="10.6640625" style="35" customWidth="1"/>
    <col min="13579" max="13579" width="5.44140625" style="35" customWidth="1"/>
    <col min="13580" max="13824" width="9" style="35"/>
    <col min="13825" max="13825" width="2.109375" style="35" customWidth="1"/>
    <col min="13826" max="13827" width="5.109375" style="35" customWidth="1"/>
    <col min="13828" max="13834" width="10.6640625" style="35" customWidth="1"/>
    <col min="13835" max="13835" width="5.44140625" style="35" customWidth="1"/>
    <col min="13836" max="14080" width="9" style="35"/>
    <col min="14081" max="14081" width="2.109375" style="35" customWidth="1"/>
    <col min="14082" max="14083" width="5.109375" style="35" customWidth="1"/>
    <col min="14084" max="14090" width="10.6640625" style="35" customWidth="1"/>
    <col min="14091" max="14091" width="5.44140625" style="35" customWidth="1"/>
    <col min="14092" max="14336" width="9" style="35"/>
    <col min="14337" max="14337" width="2.109375" style="35" customWidth="1"/>
    <col min="14338" max="14339" width="5.109375" style="35" customWidth="1"/>
    <col min="14340" max="14346" width="10.6640625" style="35" customWidth="1"/>
    <col min="14347" max="14347" width="5.44140625" style="35" customWidth="1"/>
    <col min="14348" max="14592" width="9" style="35"/>
    <col min="14593" max="14593" width="2.109375" style="35" customWidth="1"/>
    <col min="14594" max="14595" width="5.109375" style="35" customWidth="1"/>
    <col min="14596" max="14602" width="10.6640625" style="35" customWidth="1"/>
    <col min="14603" max="14603" width="5.44140625" style="35" customWidth="1"/>
    <col min="14604" max="14848" width="9" style="35"/>
    <col min="14849" max="14849" width="2.109375" style="35" customWidth="1"/>
    <col min="14850" max="14851" width="5.109375" style="35" customWidth="1"/>
    <col min="14852" max="14858" width="10.6640625" style="35" customWidth="1"/>
    <col min="14859" max="14859" width="5.44140625" style="35" customWidth="1"/>
    <col min="14860" max="15104" width="9" style="35"/>
    <col min="15105" max="15105" width="2.109375" style="35" customWidth="1"/>
    <col min="15106" max="15107" width="5.109375" style="35" customWidth="1"/>
    <col min="15108" max="15114" width="10.6640625" style="35" customWidth="1"/>
    <col min="15115" max="15115" width="5.44140625" style="35" customWidth="1"/>
    <col min="15116" max="15360" width="9" style="35"/>
    <col min="15361" max="15361" width="2.109375" style="35" customWidth="1"/>
    <col min="15362" max="15363" width="5.109375" style="35" customWidth="1"/>
    <col min="15364" max="15370" width="10.6640625" style="35" customWidth="1"/>
    <col min="15371" max="15371" width="5.44140625" style="35" customWidth="1"/>
    <col min="15372" max="15616" width="9" style="35"/>
    <col min="15617" max="15617" width="2.109375" style="35" customWidth="1"/>
    <col min="15618" max="15619" width="5.109375" style="35" customWidth="1"/>
    <col min="15620" max="15626" width="10.6640625" style="35" customWidth="1"/>
    <col min="15627" max="15627" width="5.44140625" style="35" customWidth="1"/>
    <col min="15628" max="15872" width="9" style="35"/>
    <col min="15873" max="15873" width="2.109375" style="35" customWidth="1"/>
    <col min="15874" max="15875" width="5.109375" style="35" customWidth="1"/>
    <col min="15876" max="15882" width="10.6640625" style="35" customWidth="1"/>
    <col min="15883" max="15883" width="5.44140625" style="35" customWidth="1"/>
    <col min="15884" max="16128" width="9" style="35"/>
    <col min="16129" max="16129" width="2.109375" style="35" customWidth="1"/>
    <col min="16130" max="16131" width="5.109375" style="35" customWidth="1"/>
    <col min="16132" max="16138" width="10.6640625" style="35" customWidth="1"/>
    <col min="16139" max="16139" width="5.44140625" style="35" customWidth="1"/>
    <col min="16140" max="16384" width="9" style="35"/>
  </cols>
  <sheetData>
    <row r="1" spans="1:10" s="27" customFormat="1" ht="14.4">
      <c r="J1" s="28"/>
    </row>
    <row r="2" spans="1:10" s="27" customFormat="1" ht="21" customHeight="1">
      <c r="B2" s="348" t="s">
        <v>278</v>
      </c>
      <c r="C2" s="348"/>
      <c r="D2" s="348"/>
      <c r="E2" s="348"/>
      <c r="F2" s="348"/>
      <c r="G2" s="348"/>
      <c r="H2" s="348"/>
      <c r="I2" s="348"/>
      <c r="J2" s="348"/>
    </row>
    <row r="3" spans="1:10" s="27" customFormat="1"/>
    <row r="4" spans="1:10" s="27" customFormat="1" ht="28.5" customHeight="1">
      <c r="B4" s="349" t="s">
        <v>40</v>
      </c>
      <c r="C4" s="349"/>
      <c r="D4" s="349"/>
      <c r="E4" s="349"/>
      <c r="F4" s="349"/>
      <c r="G4" s="349"/>
      <c r="H4" s="349"/>
      <c r="I4" s="349"/>
      <c r="J4" s="349"/>
    </row>
    <row r="5" spans="1:10" s="27" customFormat="1" ht="28.5" customHeight="1">
      <c r="B5" s="29"/>
      <c r="C5" s="29"/>
      <c r="D5" s="29"/>
      <c r="E5" s="29"/>
      <c r="F5" s="29"/>
      <c r="G5" s="29"/>
      <c r="H5" s="350" t="s">
        <v>41</v>
      </c>
      <c r="I5" s="350"/>
      <c r="J5" s="350"/>
    </row>
    <row r="6" spans="1:10" s="27" customFormat="1" ht="5.25" customHeight="1"/>
    <row r="7" spans="1:10" s="27" customFormat="1" ht="14.25" customHeight="1">
      <c r="A7" s="27" t="s">
        <v>42</v>
      </c>
    </row>
    <row r="8" spans="1:10" s="27" customFormat="1">
      <c r="A8" s="27" t="s">
        <v>43</v>
      </c>
    </row>
    <row r="9" spans="1:10" s="27" customFormat="1" ht="3.75" customHeight="1"/>
    <row r="10" spans="1:10" s="27" customFormat="1">
      <c r="A10" s="27" t="s">
        <v>43</v>
      </c>
      <c r="B10" s="27" t="s">
        <v>44</v>
      </c>
    </row>
    <row r="11" spans="1:10" s="27" customFormat="1" ht="3.75" customHeight="1"/>
    <row r="12" spans="1:10" s="27" customFormat="1" ht="20.100000000000001" customHeight="1">
      <c r="B12" s="342" t="s">
        <v>45</v>
      </c>
      <c r="C12" s="343"/>
      <c r="D12" s="30"/>
      <c r="E12" s="31" t="s">
        <v>46</v>
      </c>
      <c r="F12" s="30"/>
      <c r="G12" s="336" t="s">
        <v>47</v>
      </c>
      <c r="H12" s="337"/>
      <c r="I12" s="337"/>
      <c r="J12" s="338"/>
    </row>
    <row r="13" spans="1:10" s="27" customFormat="1" ht="12.75" customHeight="1">
      <c r="B13" s="32"/>
      <c r="C13" s="32"/>
      <c r="E13" s="32"/>
      <c r="G13" s="33"/>
      <c r="H13" s="33"/>
      <c r="I13" s="33"/>
      <c r="J13" s="33"/>
    </row>
    <row r="14" spans="1:10" s="27" customFormat="1" ht="12.75" customHeight="1">
      <c r="A14" s="27" t="s">
        <v>43</v>
      </c>
      <c r="B14" s="27" t="s">
        <v>48</v>
      </c>
    </row>
    <row r="15" spans="1:10" s="27" customFormat="1" ht="3.75" customHeight="1"/>
    <row r="16" spans="1:10" s="27" customFormat="1" ht="70.5" customHeight="1">
      <c r="B16" s="339"/>
      <c r="C16" s="340"/>
      <c r="D16" s="340"/>
      <c r="E16" s="340"/>
      <c r="F16" s="340"/>
      <c r="G16" s="340"/>
      <c r="H16" s="340"/>
      <c r="I16" s="340"/>
      <c r="J16" s="341"/>
    </row>
    <row r="17" spans="1:10" s="27" customFormat="1"/>
    <row r="18" spans="1:10" s="27" customFormat="1"/>
    <row r="19" spans="1:10" s="27" customFormat="1">
      <c r="A19" s="27" t="s">
        <v>49</v>
      </c>
    </row>
    <row r="20" spans="1:10" s="27" customFormat="1" ht="3.75" customHeight="1"/>
    <row r="21" spans="1:10" s="27" customFormat="1">
      <c r="A21" s="27" t="s">
        <v>43</v>
      </c>
      <c r="B21" s="27" t="s">
        <v>44</v>
      </c>
    </row>
    <row r="22" spans="1:10" s="27" customFormat="1" ht="3.75" customHeight="1"/>
    <row r="23" spans="1:10" s="27" customFormat="1" ht="20.100000000000001" customHeight="1">
      <c r="B23" s="342" t="s">
        <v>45</v>
      </c>
      <c r="C23" s="343"/>
      <c r="D23" s="30"/>
      <c r="E23" s="31" t="s">
        <v>46</v>
      </c>
      <c r="F23" s="30"/>
      <c r="G23" s="336" t="s">
        <v>47</v>
      </c>
      <c r="H23" s="337"/>
      <c r="I23" s="337"/>
      <c r="J23" s="338"/>
    </row>
    <row r="24" spans="1:10" s="27" customFormat="1" ht="12.75" customHeight="1">
      <c r="B24" s="32"/>
      <c r="C24" s="32"/>
      <c r="E24" s="32"/>
      <c r="G24" s="33"/>
      <c r="H24" s="33"/>
      <c r="I24" s="33"/>
      <c r="J24" s="33"/>
    </row>
    <row r="25" spans="1:10" s="27" customFormat="1" ht="12.75" customHeight="1">
      <c r="A25" s="27" t="s">
        <v>43</v>
      </c>
      <c r="B25" s="27" t="s">
        <v>48</v>
      </c>
    </row>
    <row r="26" spans="1:10" s="27" customFormat="1" ht="3.75" customHeight="1"/>
    <row r="27" spans="1:10" s="27" customFormat="1" ht="70.5" customHeight="1">
      <c r="B27" s="339"/>
      <c r="C27" s="340"/>
      <c r="D27" s="340"/>
      <c r="E27" s="340"/>
      <c r="F27" s="340"/>
      <c r="G27" s="340"/>
      <c r="H27" s="340"/>
      <c r="I27" s="340"/>
      <c r="J27" s="341"/>
    </row>
    <row r="28" spans="1:10" s="27" customFormat="1"/>
    <row r="29" spans="1:10" s="27" customFormat="1"/>
    <row r="30" spans="1:10" s="27" customFormat="1">
      <c r="A30" s="27" t="s">
        <v>50</v>
      </c>
    </row>
    <row r="31" spans="1:10" s="27" customFormat="1" ht="3.75" customHeight="1"/>
    <row r="32" spans="1:10" s="27" customFormat="1">
      <c r="A32" s="27" t="s">
        <v>43</v>
      </c>
      <c r="B32" s="27" t="s">
        <v>44</v>
      </c>
    </row>
    <row r="33" spans="1:10" s="27" customFormat="1" ht="3.75" customHeight="1"/>
    <row r="34" spans="1:10" s="27" customFormat="1" ht="20.100000000000001" customHeight="1">
      <c r="B34" s="342" t="s">
        <v>45</v>
      </c>
      <c r="C34" s="343"/>
      <c r="D34" s="30"/>
      <c r="E34" s="31" t="s">
        <v>46</v>
      </c>
      <c r="F34" s="30"/>
      <c r="G34" s="336" t="s">
        <v>47</v>
      </c>
      <c r="H34" s="337"/>
      <c r="I34" s="337"/>
      <c r="J34" s="338"/>
    </row>
    <row r="35" spans="1:10" s="27" customFormat="1" ht="12.75" customHeight="1">
      <c r="B35" s="32"/>
      <c r="C35" s="32"/>
      <c r="E35" s="32"/>
      <c r="G35" s="33"/>
      <c r="H35" s="33"/>
      <c r="I35" s="33"/>
      <c r="J35" s="33"/>
    </row>
    <row r="36" spans="1:10" s="27" customFormat="1" ht="12.75" customHeight="1">
      <c r="A36" s="27" t="s">
        <v>43</v>
      </c>
      <c r="B36" s="27" t="s">
        <v>48</v>
      </c>
    </row>
    <row r="37" spans="1:10" s="27" customFormat="1" ht="3.75" customHeight="1"/>
    <row r="38" spans="1:10" s="27" customFormat="1" ht="70.5" customHeight="1">
      <c r="B38" s="339"/>
      <c r="C38" s="340"/>
      <c r="D38" s="340"/>
      <c r="E38" s="340"/>
      <c r="F38" s="340"/>
      <c r="G38" s="340"/>
      <c r="H38" s="340"/>
      <c r="I38" s="340"/>
      <c r="J38" s="341"/>
    </row>
    <row r="39" spans="1:10" s="27" customFormat="1"/>
    <row r="40" spans="1:10" s="27" customFormat="1"/>
    <row r="41" spans="1:10" s="27" customFormat="1">
      <c r="A41" s="27" t="s">
        <v>51</v>
      </c>
    </row>
    <row r="42" spans="1:10" s="27" customFormat="1" ht="3.75" customHeight="1"/>
    <row r="43" spans="1:10" s="27" customFormat="1">
      <c r="A43" s="27" t="s">
        <v>43</v>
      </c>
      <c r="B43" s="27" t="s">
        <v>44</v>
      </c>
    </row>
    <row r="44" spans="1:10" s="27" customFormat="1" ht="3.75" customHeight="1"/>
    <row r="45" spans="1:10" s="27" customFormat="1" ht="20.100000000000001" customHeight="1">
      <c r="B45" s="342" t="s">
        <v>45</v>
      </c>
      <c r="C45" s="343"/>
      <c r="D45" s="30"/>
      <c r="E45" s="31" t="s">
        <v>46</v>
      </c>
      <c r="F45" s="30"/>
      <c r="G45" s="336" t="s">
        <v>47</v>
      </c>
      <c r="H45" s="337"/>
      <c r="I45" s="337"/>
      <c r="J45" s="338"/>
    </row>
    <row r="46" spans="1:10" s="27" customFormat="1" ht="12.75" customHeight="1">
      <c r="B46" s="32"/>
      <c r="C46" s="32"/>
      <c r="E46" s="32"/>
      <c r="G46" s="33"/>
      <c r="H46" s="33"/>
      <c r="I46" s="33"/>
      <c r="J46" s="33"/>
    </row>
    <row r="47" spans="1:10" s="27" customFormat="1" ht="12.75" customHeight="1">
      <c r="A47" s="27" t="s">
        <v>43</v>
      </c>
      <c r="B47" s="27" t="s">
        <v>48</v>
      </c>
    </row>
    <row r="48" spans="1:10" s="27" customFormat="1" ht="3.75" customHeight="1"/>
    <row r="49" spans="1:10" s="27" customFormat="1" ht="70.5" customHeight="1">
      <c r="B49" s="339"/>
      <c r="C49" s="340"/>
      <c r="D49" s="340"/>
      <c r="E49" s="340"/>
      <c r="F49" s="340"/>
      <c r="G49" s="340"/>
      <c r="H49" s="340"/>
      <c r="I49" s="340"/>
      <c r="J49" s="341"/>
    </row>
    <row r="50" spans="1:10" s="27" customFormat="1"/>
    <row r="51" spans="1:10" s="27" customFormat="1">
      <c r="A51" s="27" t="s">
        <v>52</v>
      </c>
    </row>
    <row r="52" spans="1:10" s="27" customFormat="1" ht="3.75" customHeight="1"/>
    <row r="53" spans="1:10" s="27" customFormat="1">
      <c r="A53" s="27" t="s">
        <v>43</v>
      </c>
      <c r="B53" s="27" t="s">
        <v>44</v>
      </c>
    </row>
    <row r="54" spans="1:10" s="27" customFormat="1" ht="3.75" customHeight="1"/>
    <row r="55" spans="1:10" s="27" customFormat="1" ht="20.100000000000001" customHeight="1">
      <c r="B55" s="342" t="s">
        <v>45</v>
      </c>
      <c r="C55" s="343"/>
      <c r="D55" s="30"/>
      <c r="E55" s="31" t="s">
        <v>46</v>
      </c>
      <c r="F55" s="30"/>
      <c r="G55" s="336" t="s">
        <v>47</v>
      </c>
      <c r="H55" s="337"/>
      <c r="I55" s="337"/>
      <c r="J55" s="338"/>
    </row>
    <row r="56" spans="1:10" s="27" customFormat="1" ht="12.75" customHeight="1">
      <c r="B56" s="32"/>
      <c r="C56" s="32"/>
      <c r="E56" s="32"/>
      <c r="G56" s="33"/>
      <c r="H56" s="33"/>
      <c r="I56" s="33"/>
      <c r="J56" s="33"/>
    </row>
    <row r="57" spans="1:10" s="27" customFormat="1" ht="12.75" customHeight="1">
      <c r="A57" s="27" t="s">
        <v>43</v>
      </c>
      <c r="B57" s="27" t="s">
        <v>48</v>
      </c>
    </row>
    <row r="58" spans="1:10" s="27" customFormat="1" ht="3.75" customHeight="1"/>
    <row r="59" spans="1:10" s="27" customFormat="1" ht="70.5" customHeight="1">
      <c r="B59" s="339"/>
      <c r="C59" s="340"/>
      <c r="D59" s="340"/>
      <c r="E59" s="340"/>
      <c r="F59" s="340"/>
      <c r="G59" s="340"/>
      <c r="H59" s="340"/>
      <c r="I59" s="340"/>
      <c r="J59" s="341"/>
    </row>
    <row r="60" spans="1:10" s="27" customFormat="1"/>
    <row r="61" spans="1:10" s="27" customFormat="1"/>
    <row r="62" spans="1:10" s="27" customFormat="1">
      <c r="A62" s="27" t="s">
        <v>53</v>
      </c>
    </row>
    <row r="63" spans="1:10" s="27" customFormat="1" ht="3.75" customHeight="1"/>
    <row r="64" spans="1:10" s="27" customFormat="1">
      <c r="A64" s="27" t="s">
        <v>43</v>
      </c>
      <c r="B64" s="27" t="s">
        <v>44</v>
      </c>
    </row>
    <row r="65" spans="1:10" s="27" customFormat="1" ht="3.75" customHeight="1"/>
    <row r="66" spans="1:10" s="27" customFormat="1" ht="20.100000000000001" customHeight="1">
      <c r="B66" s="342" t="s">
        <v>45</v>
      </c>
      <c r="C66" s="343"/>
      <c r="D66" s="30"/>
      <c r="E66" s="31" t="s">
        <v>46</v>
      </c>
      <c r="F66" s="30"/>
      <c r="G66" s="336" t="s">
        <v>47</v>
      </c>
      <c r="H66" s="337"/>
      <c r="I66" s="337"/>
      <c r="J66" s="338"/>
    </row>
    <row r="67" spans="1:10" s="27" customFormat="1" ht="12.75" customHeight="1">
      <c r="B67" s="32"/>
      <c r="C67" s="32"/>
      <c r="E67" s="32"/>
      <c r="G67" s="33"/>
      <c r="H67" s="33"/>
      <c r="I67" s="33"/>
      <c r="J67" s="33"/>
    </row>
    <row r="68" spans="1:10" s="27" customFormat="1" ht="12.75" customHeight="1">
      <c r="B68" s="344" t="s">
        <v>268</v>
      </c>
      <c r="C68" s="345"/>
      <c r="D68" s="345"/>
      <c r="E68" s="346"/>
      <c r="F68" s="347" t="s">
        <v>269</v>
      </c>
      <c r="G68" s="347"/>
      <c r="H68" s="347"/>
      <c r="I68" s="33"/>
      <c r="J68" s="33"/>
    </row>
    <row r="69" spans="1:10" s="27" customFormat="1" ht="12.75" customHeight="1">
      <c r="B69" s="32"/>
      <c r="C69" s="32"/>
      <c r="E69" s="32"/>
      <c r="G69" s="33"/>
      <c r="H69" s="33"/>
      <c r="I69" s="33"/>
      <c r="J69" s="33"/>
    </row>
    <row r="70" spans="1:10" s="27" customFormat="1" ht="12.75" customHeight="1">
      <c r="A70" s="27" t="s">
        <v>43</v>
      </c>
      <c r="B70" s="27" t="s">
        <v>48</v>
      </c>
    </row>
    <row r="71" spans="1:10" s="27" customFormat="1" ht="3.75" customHeight="1"/>
    <row r="72" spans="1:10" s="27" customFormat="1" ht="70.5" customHeight="1">
      <c r="B72" s="339"/>
      <c r="C72" s="340"/>
      <c r="D72" s="340"/>
      <c r="E72" s="340"/>
      <c r="F72" s="340"/>
      <c r="G72" s="340"/>
      <c r="H72" s="340"/>
      <c r="I72" s="340"/>
      <c r="J72" s="341"/>
    </row>
    <row r="73" spans="1:10" s="27" customFormat="1"/>
    <row r="74" spans="1:10" s="27" customFormat="1">
      <c r="A74" s="27" t="s">
        <v>54</v>
      </c>
    </row>
    <row r="75" spans="1:10" s="27" customFormat="1" ht="3.75" customHeight="1"/>
    <row r="76" spans="1:10" s="27" customFormat="1">
      <c r="A76" s="27" t="s">
        <v>43</v>
      </c>
      <c r="B76" s="27" t="s">
        <v>44</v>
      </c>
    </row>
    <row r="77" spans="1:10" s="27" customFormat="1" ht="3.75" customHeight="1"/>
    <row r="78" spans="1:10" s="27" customFormat="1" ht="20.100000000000001" customHeight="1">
      <c r="B78" s="342" t="s">
        <v>55</v>
      </c>
      <c r="C78" s="343"/>
      <c r="D78" s="36"/>
      <c r="E78" s="31" t="s">
        <v>46</v>
      </c>
      <c r="F78" s="30"/>
      <c r="G78" s="336" t="s">
        <v>56</v>
      </c>
      <c r="H78" s="337"/>
      <c r="I78" s="337"/>
      <c r="J78" s="338"/>
    </row>
    <row r="79" spans="1:10" s="27" customFormat="1" ht="13.2" customHeight="1">
      <c r="B79" s="178" t="s">
        <v>270</v>
      </c>
      <c r="C79" s="32"/>
      <c r="D79" s="176"/>
      <c r="E79" s="32"/>
      <c r="F79" s="177"/>
      <c r="G79" s="33"/>
      <c r="H79" s="33"/>
      <c r="I79" s="33"/>
      <c r="J79" s="33"/>
    </row>
    <row r="80" spans="1:10" s="27" customFormat="1" ht="12.75" customHeight="1">
      <c r="B80" s="175" t="s">
        <v>272</v>
      </c>
      <c r="C80" s="32"/>
      <c r="E80" s="33"/>
      <c r="G80" s="33"/>
      <c r="H80" s="33"/>
      <c r="I80" s="33"/>
      <c r="J80" s="33"/>
    </row>
    <row r="81" spans="1:10" s="27" customFormat="1" ht="12.75" customHeight="1">
      <c r="B81" s="175" t="s">
        <v>274</v>
      </c>
      <c r="C81" s="32"/>
      <c r="E81" s="33"/>
      <c r="G81" s="33"/>
      <c r="H81" s="33"/>
      <c r="I81" s="33"/>
      <c r="J81" s="33"/>
    </row>
    <row r="82" spans="1:10" s="27" customFormat="1" ht="12.75" customHeight="1">
      <c r="B82" s="175" t="s">
        <v>273</v>
      </c>
      <c r="C82" s="32"/>
      <c r="E82" s="33"/>
      <c r="G82" s="33"/>
      <c r="H82" s="33"/>
      <c r="I82" s="33"/>
      <c r="J82" s="33"/>
    </row>
    <row r="83" spans="1:10" s="27" customFormat="1" ht="12.75" customHeight="1">
      <c r="B83" s="175" t="s">
        <v>291</v>
      </c>
      <c r="C83" s="32"/>
      <c r="E83" s="33"/>
      <c r="G83" s="33"/>
      <c r="H83" s="33"/>
      <c r="I83" s="33"/>
      <c r="J83" s="33"/>
    </row>
    <row r="84" spans="1:10" s="27" customFormat="1" ht="12.75" customHeight="1">
      <c r="B84" s="32"/>
      <c r="C84" s="32"/>
      <c r="E84" s="32"/>
      <c r="G84" s="33"/>
      <c r="H84" s="33"/>
      <c r="I84" s="33"/>
      <c r="J84" s="33"/>
    </row>
    <row r="85" spans="1:10" s="27" customFormat="1" ht="12.75" customHeight="1">
      <c r="A85" s="27" t="s">
        <v>43</v>
      </c>
      <c r="B85" s="27" t="s">
        <v>48</v>
      </c>
    </row>
    <row r="86" spans="1:10" s="27" customFormat="1" ht="3.75" customHeight="1"/>
    <row r="87" spans="1:10" s="27" customFormat="1" ht="70.5" customHeight="1">
      <c r="B87" s="339" t="s">
        <v>283</v>
      </c>
      <c r="C87" s="340"/>
      <c r="D87" s="340"/>
      <c r="E87" s="340"/>
      <c r="F87" s="340"/>
      <c r="G87" s="340"/>
      <c r="H87" s="340"/>
      <c r="I87" s="340"/>
      <c r="J87" s="341"/>
    </row>
    <row r="88" spans="1:10" s="27" customFormat="1"/>
    <row r="89" spans="1:10" s="27" customFormat="1" ht="18.75" customHeight="1">
      <c r="A89" s="27" t="s">
        <v>19</v>
      </c>
    </row>
    <row r="90" spans="1:10" s="27" customFormat="1">
      <c r="A90" s="27" t="s">
        <v>289</v>
      </c>
    </row>
    <row r="91" spans="1:10" s="27" customFormat="1" ht="3.75" customHeight="1"/>
    <row r="92" spans="1:10" s="27" customFormat="1">
      <c r="A92" s="27" t="s">
        <v>43</v>
      </c>
      <c r="B92" s="27" t="s">
        <v>44</v>
      </c>
    </row>
    <row r="93" spans="1:10" s="27" customFormat="1" ht="3.75" customHeight="1"/>
    <row r="94" spans="1:10" s="27" customFormat="1" ht="20.100000000000001" customHeight="1">
      <c r="B94" s="342" t="s">
        <v>45</v>
      </c>
      <c r="C94" s="343"/>
      <c r="D94" s="30"/>
      <c r="E94" s="31" t="s">
        <v>46</v>
      </c>
      <c r="F94" s="30"/>
      <c r="G94" s="336" t="s">
        <v>47</v>
      </c>
      <c r="H94" s="337"/>
      <c r="I94" s="337"/>
      <c r="J94" s="338"/>
    </row>
    <row r="95" spans="1:10" s="27" customFormat="1" ht="12.75" customHeight="1">
      <c r="B95" s="32"/>
      <c r="C95" s="32"/>
      <c r="E95" s="32"/>
      <c r="G95" s="33"/>
      <c r="H95" s="33"/>
      <c r="I95" s="33"/>
      <c r="J95" s="33"/>
    </row>
    <row r="96" spans="1:10" s="27" customFormat="1" ht="12.75" customHeight="1">
      <c r="A96" s="27" t="s">
        <v>43</v>
      </c>
      <c r="B96" s="27" t="s">
        <v>48</v>
      </c>
    </row>
    <row r="97" spans="1:10" s="27" customFormat="1" ht="3.75" customHeight="1"/>
    <row r="98" spans="1:10" s="27" customFormat="1" ht="70.5" customHeight="1">
      <c r="B98" s="339"/>
      <c r="C98" s="340"/>
      <c r="D98" s="340"/>
      <c r="E98" s="340"/>
      <c r="F98" s="340"/>
      <c r="G98" s="340"/>
      <c r="H98" s="340"/>
      <c r="I98" s="340"/>
      <c r="J98" s="341"/>
    </row>
    <row r="99" spans="1:10" s="27" customFormat="1"/>
    <row r="100" spans="1:10" s="27" customFormat="1"/>
    <row r="101" spans="1:10" s="27" customFormat="1"/>
    <row r="102" spans="1:10" s="27" customFormat="1">
      <c r="A102" s="34"/>
    </row>
    <row r="103" spans="1:10" s="27" customFormat="1"/>
  </sheetData>
  <mergeCells count="29">
    <mergeCell ref="B16:J16"/>
    <mergeCell ref="B78:C78"/>
    <mergeCell ref="G78:J78"/>
    <mergeCell ref="B2:J2"/>
    <mergeCell ref="B4:J4"/>
    <mergeCell ref="H5:J5"/>
    <mergeCell ref="B12:C12"/>
    <mergeCell ref="G12:J12"/>
    <mergeCell ref="B59:J59"/>
    <mergeCell ref="B23:C23"/>
    <mergeCell ref="G23:J23"/>
    <mergeCell ref="B27:J27"/>
    <mergeCell ref="B34:C34"/>
    <mergeCell ref="G34:J34"/>
    <mergeCell ref="B38:J38"/>
    <mergeCell ref="B45:C45"/>
    <mergeCell ref="G45:J45"/>
    <mergeCell ref="B49:J49"/>
    <mergeCell ref="B55:C55"/>
    <mergeCell ref="G55:J55"/>
    <mergeCell ref="B98:J98"/>
    <mergeCell ref="B66:C66"/>
    <mergeCell ref="G66:J66"/>
    <mergeCell ref="B68:E68"/>
    <mergeCell ref="F68:H68"/>
    <mergeCell ref="B72:J72"/>
    <mergeCell ref="B94:C94"/>
    <mergeCell ref="G94:J94"/>
    <mergeCell ref="B87:J87"/>
  </mergeCells>
  <phoneticPr fontId="6"/>
  <dataValidations count="2">
    <dataValidation type="list" allowBlank="1" showInputMessage="1" showErrorMessage="1" sqref="D79" xr:uid="{00000000-0002-0000-0400-000000000000}">
      <formula1>"応用基礎レベル（大学等単位）に認定,応用基礎レベル（学部・学科単位）に認定,両方認定,未認定"</formula1>
    </dataValidation>
    <dataValidation type="list" allowBlank="1" showInputMessage="1" showErrorMessage="1" sqref="D78" xr:uid="{FFB345E6-9F60-4B79-A6F4-5784C5F1D4ED}">
      <formula1>"認定を受けている,認定を受けていない"</formula1>
    </dataValidation>
  </dataValidations>
  <printOptions horizontalCentered="1"/>
  <pageMargins left="0.78740157480314965" right="0.78740157480314965" top="0.78740157480314965" bottom="0.78740157480314965" header="0.51181102362204722" footer="0.51181102362204722"/>
  <pageSetup paperSize="9" scale="96" firstPageNumber="10" fitToHeight="0" orientation="portrait" cellComments="asDisplayed" r:id="rId1"/>
  <headerFooter alignWithMargins="0">
    <oddFooter xml:space="preserve">&amp;C &amp;P </oddFooter>
  </headerFooter>
  <rowBreaks count="2" manualBreakCount="2">
    <brk id="40" max="16383" man="1"/>
    <brk id="7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xm:f>
          </x14:formula1>
          <xm: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F23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D65596 IZ65596 SV65596 ACR65596 AMN65596 AWJ65596 BGF65596 BQB65596 BZX65596 CJT65596 CTP65596 DDL65596 DNH65596 DXD65596 EGZ65596 EQV65596 FAR65596 FKN65596 FUJ65596 GEF65596 GOB65596 GXX65596 HHT65596 HRP65596 IBL65596 ILH65596 IVD65596 JEZ65596 JOV65596 JYR65596 KIN65596 KSJ65596 LCF65596 LMB65596 LVX65596 MFT65596 MPP65596 MZL65596 NJH65596 NTD65596 OCZ65596 OMV65596 OWR65596 PGN65596 PQJ65596 QAF65596 QKB65596 QTX65596 RDT65596 RNP65596 RXL65596 SHH65596 SRD65596 TAZ65596 TKV65596 TUR65596 UEN65596 UOJ65596 UYF65596 VIB65596 VRX65596 WBT65596 WLP65596 WVL65596 D131132 IZ131132 SV131132 ACR131132 AMN131132 AWJ131132 BGF131132 BQB131132 BZX131132 CJT131132 CTP131132 DDL131132 DNH131132 DXD131132 EGZ131132 EQV131132 FAR131132 FKN131132 FUJ131132 GEF131132 GOB131132 GXX131132 HHT131132 HRP131132 IBL131132 ILH131132 IVD131132 JEZ131132 JOV131132 JYR131132 KIN131132 KSJ131132 LCF131132 LMB131132 LVX131132 MFT131132 MPP131132 MZL131132 NJH131132 NTD131132 OCZ131132 OMV131132 OWR131132 PGN131132 PQJ131132 QAF131132 QKB131132 QTX131132 RDT131132 RNP131132 RXL131132 SHH131132 SRD131132 TAZ131132 TKV131132 TUR131132 UEN131132 UOJ131132 UYF131132 VIB131132 VRX131132 WBT131132 WLP131132 WVL131132 D196668 IZ196668 SV196668 ACR196668 AMN196668 AWJ196668 BGF196668 BQB196668 BZX196668 CJT196668 CTP196668 DDL196668 DNH196668 DXD196668 EGZ196668 EQV196668 FAR196668 FKN196668 FUJ196668 GEF196668 GOB196668 GXX196668 HHT196668 HRP196668 IBL196668 ILH196668 IVD196668 JEZ196668 JOV196668 JYR196668 KIN196668 KSJ196668 LCF196668 LMB196668 LVX196668 MFT196668 MPP196668 MZL196668 NJH196668 NTD196668 OCZ196668 OMV196668 OWR196668 PGN196668 PQJ196668 QAF196668 QKB196668 QTX196668 RDT196668 RNP196668 RXL196668 SHH196668 SRD196668 TAZ196668 TKV196668 TUR196668 UEN196668 UOJ196668 UYF196668 VIB196668 VRX196668 WBT196668 WLP196668 WVL196668 D262204 IZ262204 SV262204 ACR262204 AMN262204 AWJ262204 BGF262204 BQB262204 BZX262204 CJT262204 CTP262204 DDL262204 DNH262204 DXD262204 EGZ262204 EQV262204 FAR262204 FKN262204 FUJ262204 GEF262204 GOB262204 GXX262204 HHT262204 HRP262204 IBL262204 ILH262204 IVD262204 JEZ262204 JOV262204 JYR262204 KIN262204 KSJ262204 LCF262204 LMB262204 LVX262204 MFT262204 MPP262204 MZL262204 NJH262204 NTD262204 OCZ262204 OMV262204 OWR262204 PGN262204 PQJ262204 QAF262204 QKB262204 QTX262204 RDT262204 RNP262204 RXL262204 SHH262204 SRD262204 TAZ262204 TKV262204 TUR262204 UEN262204 UOJ262204 UYF262204 VIB262204 VRX262204 WBT262204 WLP262204 WVL262204 D327740 IZ327740 SV327740 ACR327740 AMN327740 AWJ327740 BGF327740 BQB327740 BZX327740 CJT327740 CTP327740 DDL327740 DNH327740 DXD327740 EGZ327740 EQV327740 FAR327740 FKN327740 FUJ327740 GEF327740 GOB327740 GXX327740 HHT327740 HRP327740 IBL327740 ILH327740 IVD327740 JEZ327740 JOV327740 JYR327740 KIN327740 KSJ327740 LCF327740 LMB327740 LVX327740 MFT327740 MPP327740 MZL327740 NJH327740 NTD327740 OCZ327740 OMV327740 OWR327740 PGN327740 PQJ327740 QAF327740 QKB327740 QTX327740 RDT327740 RNP327740 RXL327740 SHH327740 SRD327740 TAZ327740 TKV327740 TUR327740 UEN327740 UOJ327740 UYF327740 VIB327740 VRX327740 WBT327740 WLP327740 WVL327740 D393276 IZ393276 SV393276 ACR393276 AMN393276 AWJ393276 BGF393276 BQB393276 BZX393276 CJT393276 CTP393276 DDL393276 DNH393276 DXD393276 EGZ393276 EQV393276 FAR393276 FKN393276 FUJ393276 GEF393276 GOB393276 GXX393276 HHT393276 HRP393276 IBL393276 ILH393276 IVD393276 JEZ393276 JOV393276 JYR393276 KIN393276 KSJ393276 LCF393276 LMB393276 LVX393276 MFT393276 MPP393276 MZL393276 NJH393276 NTD393276 OCZ393276 OMV393276 OWR393276 PGN393276 PQJ393276 QAF393276 QKB393276 QTX393276 RDT393276 RNP393276 RXL393276 SHH393276 SRD393276 TAZ393276 TKV393276 TUR393276 UEN393276 UOJ393276 UYF393276 VIB393276 VRX393276 WBT393276 WLP393276 WVL393276 D458812 IZ458812 SV458812 ACR458812 AMN458812 AWJ458812 BGF458812 BQB458812 BZX458812 CJT458812 CTP458812 DDL458812 DNH458812 DXD458812 EGZ458812 EQV458812 FAR458812 FKN458812 FUJ458812 GEF458812 GOB458812 GXX458812 HHT458812 HRP458812 IBL458812 ILH458812 IVD458812 JEZ458812 JOV458812 JYR458812 KIN458812 KSJ458812 LCF458812 LMB458812 LVX458812 MFT458812 MPP458812 MZL458812 NJH458812 NTD458812 OCZ458812 OMV458812 OWR458812 PGN458812 PQJ458812 QAF458812 QKB458812 QTX458812 RDT458812 RNP458812 RXL458812 SHH458812 SRD458812 TAZ458812 TKV458812 TUR458812 UEN458812 UOJ458812 UYF458812 VIB458812 VRX458812 WBT458812 WLP458812 WVL458812 D524348 IZ524348 SV524348 ACR524348 AMN524348 AWJ524348 BGF524348 BQB524348 BZX524348 CJT524348 CTP524348 DDL524348 DNH524348 DXD524348 EGZ524348 EQV524348 FAR524348 FKN524348 FUJ524348 GEF524348 GOB524348 GXX524348 HHT524348 HRP524348 IBL524348 ILH524348 IVD524348 JEZ524348 JOV524348 JYR524348 KIN524348 KSJ524348 LCF524348 LMB524348 LVX524348 MFT524348 MPP524348 MZL524348 NJH524348 NTD524348 OCZ524348 OMV524348 OWR524348 PGN524348 PQJ524348 QAF524348 QKB524348 QTX524348 RDT524348 RNP524348 RXL524348 SHH524348 SRD524348 TAZ524348 TKV524348 TUR524348 UEN524348 UOJ524348 UYF524348 VIB524348 VRX524348 WBT524348 WLP524348 WVL524348 D589884 IZ589884 SV589884 ACR589884 AMN589884 AWJ589884 BGF589884 BQB589884 BZX589884 CJT589884 CTP589884 DDL589884 DNH589884 DXD589884 EGZ589884 EQV589884 FAR589884 FKN589884 FUJ589884 GEF589884 GOB589884 GXX589884 HHT589884 HRP589884 IBL589884 ILH589884 IVD589884 JEZ589884 JOV589884 JYR589884 KIN589884 KSJ589884 LCF589884 LMB589884 LVX589884 MFT589884 MPP589884 MZL589884 NJH589884 NTD589884 OCZ589884 OMV589884 OWR589884 PGN589884 PQJ589884 QAF589884 QKB589884 QTX589884 RDT589884 RNP589884 RXL589884 SHH589884 SRD589884 TAZ589884 TKV589884 TUR589884 UEN589884 UOJ589884 UYF589884 VIB589884 VRX589884 WBT589884 WLP589884 WVL589884 D655420 IZ655420 SV655420 ACR655420 AMN655420 AWJ655420 BGF655420 BQB655420 BZX655420 CJT655420 CTP655420 DDL655420 DNH655420 DXD655420 EGZ655420 EQV655420 FAR655420 FKN655420 FUJ655420 GEF655420 GOB655420 GXX655420 HHT655420 HRP655420 IBL655420 ILH655420 IVD655420 JEZ655420 JOV655420 JYR655420 KIN655420 KSJ655420 LCF655420 LMB655420 LVX655420 MFT655420 MPP655420 MZL655420 NJH655420 NTD655420 OCZ655420 OMV655420 OWR655420 PGN655420 PQJ655420 QAF655420 QKB655420 QTX655420 RDT655420 RNP655420 RXL655420 SHH655420 SRD655420 TAZ655420 TKV655420 TUR655420 UEN655420 UOJ655420 UYF655420 VIB655420 VRX655420 WBT655420 WLP655420 WVL655420 D720956 IZ720956 SV720956 ACR720956 AMN720956 AWJ720956 BGF720956 BQB720956 BZX720956 CJT720956 CTP720956 DDL720956 DNH720956 DXD720956 EGZ720956 EQV720956 FAR720956 FKN720956 FUJ720956 GEF720956 GOB720956 GXX720956 HHT720956 HRP720956 IBL720956 ILH720956 IVD720956 JEZ720956 JOV720956 JYR720956 KIN720956 KSJ720956 LCF720956 LMB720956 LVX720956 MFT720956 MPP720956 MZL720956 NJH720956 NTD720956 OCZ720956 OMV720956 OWR720956 PGN720956 PQJ720956 QAF720956 QKB720956 QTX720956 RDT720956 RNP720956 RXL720956 SHH720956 SRD720956 TAZ720956 TKV720956 TUR720956 UEN720956 UOJ720956 UYF720956 VIB720956 VRX720956 WBT720956 WLP720956 WVL720956 D786492 IZ786492 SV786492 ACR786492 AMN786492 AWJ786492 BGF786492 BQB786492 BZX786492 CJT786492 CTP786492 DDL786492 DNH786492 DXD786492 EGZ786492 EQV786492 FAR786492 FKN786492 FUJ786492 GEF786492 GOB786492 GXX786492 HHT786492 HRP786492 IBL786492 ILH786492 IVD786492 JEZ786492 JOV786492 JYR786492 KIN786492 KSJ786492 LCF786492 LMB786492 LVX786492 MFT786492 MPP786492 MZL786492 NJH786492 NTD786492 OCZ786492 OMV786492 OWR786492 PGN786492 PQJ786492 QAF786492 QKB786492 QTX786492 RDT786492 RNP786492 RXL786492 SHH786492 SRD786492 TAZ786492 TKV786492 TUR786492 UEN786492 UOJ786492 UYF786492 VIB786492 VRX786492 WBT786492 WLP786492 WVL786492 D852028 IZ852028 SV852028 ACR852028 AMN852028 AWJ852028 BGF852028 BQB852028 BZX852028 CJT852028 CTP852028 DDL852028 DNH852028 DXD852028 EGZ852028 EQV852028 FAR852028 FKN852028 FUJ852028 GEF852028 GOB852028 GXX852028 HHT852028 HRP852028 IBL852028 ILH852028 IVD852028 JEZ852028 JOV852028 JYR852028 KIN852028 KSJ852028 LCF852028 LMB852028 LVX852028 MFT852028 MPP852028 MZL852028 NJH852028 NTD852028 OCZ852028 OMV852028 OWR852028 PGN852028 PQJ852028 QAF852028 QKB852028 QTX852028 RDT852028 RNP852028 RXL852028 SHH852028 SRD852028 TAZ852028 TKV852028 TUR852028 UEN852028 UOJ852028 UYF852028 VIB852028 VRX852028 WBT852028 WLP852028 WVL852028 D917564 IZ917564 SV917564 ACR917564 AMN917564 AWJ917564 BGF917564 BQB917564 BZX917564 CJT917564 CTP917564 DDL917564 DNH917564 DXD917564 EGZ917564 EQV917564 FAR917564 FKN917564 FUJ917564 GEF917564 GOB917564 GXX917564 HHT917564 HRP917564 IBL917564 ILH917564 IVD917564 JEZ917564 JOV917564 JYR917564 KIN917564 KSJ917564 LCF917564 LMB917564 LVX917564 MFT917564 MPP917564 MZL917564 NJH917564 NTD917564 OCZ917564 OMV917564 OWR917564 PGN917564 PQJ917564 QAF917564 QKB917564 QTX917564 RDT917564 RNP917564 RXL917564 SHH917564 SRD917564 TAZ917564 TKV917564 TUR917564 UEN917564 UOJ917564 UYF917564 VIB917564 VRX917564 WBT917564 WLP917564 WVL917564 D983100 IZ983100 SV983100 ACR983100 AMN983100 AWJ983100 BGF983100 BQB983100 BZX983100 CJT983100 CTP983100 DDL983100 DNH983100 DXD983100 EGZ983100 EQV983100 FAR983100 FKN983100 FUJ983100 GEF983100 GOB983100 GXX983100 HHT983100 HRP983100 IBL983100 ILH983100 IVD983100 JEZ983100 JOV983100 JYR983100 KIN983100 KSJ983100 LCF983100 LMB983100 LVX983100 MFT983100 MPP983100 MZL983100 NJH983100 NTD983100 OCZ983100 OMV983100 OWR983100 PGN983100 PQJ983100 QAF983100 QKB983100 QTX983100 RDT983100 RNP983100 RXL983100 SHH983100 SRD983100 TAZ983100 TKV983100 TUR983100 UEN983100 UOJ983100 UYF983100 VIB983100 VRX983100 WBT983100 WLP983100 WVL983100 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F65596 JB65596 SX65596 ACT65596 AMP65596 AWL65596 BGH65596 BQD65596 BZZ65596 CJV65596 CTR65596 DDN65596 DNJ65596 DXF65596 EHB65596 EQX65596 FAT65596 FKP65596 FUL65596 GEH65596 GOD65596 GXZ65596 HHV65596 HRR65596 IBN65596 ILJ65596 IVF65596 JFB65596 JOX65596 JYT65596 KIP65596 KSL65596 LCH65596 LMD65596 LVZ65596 MFV65596 MPR65596 MZN65596 NJJ65596 NTF65596 ODB65596 OMX65596 OWT65596 PGP65596 PQL65596 QAH65596 QKD65596 QTZ65596 RDV65596 RNR65596 RXN65596 SHJ65596 SRF65596 TBB65596 TKX65596 TUT65596 UEP65596 UOL65596 UYH65596 VID65596 VRZ65596 WBV65596 WLR65596 WVN65596 F131132 JB131132 SX131132 ACT131132 AMP131132 AWL131132 BGH131132 BQD131132 BZZ131132 CJV131132 CTR131132 DDN131132 DNJ131132 DXF131132 EHB131132 EQX131132 FAT131132 FKP131132 FUL131132 GEH131132 GOD131132 GXZ131132 HHV131132 HRR131132 IBN131132 ILJ131132 IVF131132 JFB131132 JOX131132 JYT131132 KIP131132 KSL131132 LCH131132 LMD131132 LVZ131132 MFV131132 MPR131132 MZN131132 NJJ131132 NTF131132 ODB131132 OMX131132 OWT131132 PGP131132 PQL131132 QAH131132 QKD131132 QTZ131132 RDV131132 RNR131132 RXN131132 SHJ131132 SRF131132 TBB131132 TKX131132 TUT131132 UEP131132 UOL131132 UYH131132 VID131132 VRZ131132 WBV131132 WLR131132 WVN131132 F196668 JB196668 SX196668 ACT196668 AMP196668 AWL196668 BGH196668 BQD196668 BZZ196668 CJV196668 CTR196668 DDN196668 DNJ196668 DXF196668 EHB196668 EQX196668 FAT196668 FKP196668 FUL196668 GEH196668 GOD196668 GXZ196668 HHV196668 HRR196668 IBN196668 ILJ196668 IVF196668 JFB196668 JOX196668 JYT196668 KIP196668 KSL196668 LCH196668 LMD196668 LVZ196668 MFV196668 MPR196668 MZN196668 NJJ196668 NTF196668 ODB196668 OMX196668 OWT196668 PGP196668 PQL196668 QAH196668 QKD196668 QTZ196668 RDV196668 RNR196668 RXN196668 SHJ196668 SRF196668 TBB196668 TKX196668 TUT196668 UEP196668 UOL196668 UYH196668 VID196668 VRZ196668 WBV196668 WLR196668 WVN196668 F262204 JB262204 SX262204 ACT262204 AMP262204 AWL262204 BGH262204 BQD262204 BZZ262204 CJV262204 CTR262204 DDN262204 DNJ262204 DXF262204 EHB262204 EQX262204 FAT262204 FKP262204 FUL262204 GEH262204 GOD262204 GXZ262204 HHV262204 HRR262204 IBN262204 ILJ262204 IVF262204 JFB262204 JOX262204 JYT262204 KIP262204 KSL262204 LCH262204 LMD262204 LVZ262204 MFV262204 MPR262204 MZN262204 NJJ262204 NTF262204 ODB262204 OMX262204 OWT262204 PGP262204 PQL262204 QAH262204 QKD262204 QTZ262204 RDV262204 RNR262204 RXN262204 SHJ262204 SRF262204 TBB262204 TKX262204 TUT262204 UEP262204 UOL262204 UYH262204 VID262204 VRZ262204 WBV262204 WLR262204 WVN262204 F327740 JB327740 SX327740 ACT327740 AMP327740 AWL327740 BGH327740 BQD327740 BZZ327740 CJV327740 CTR327740 DDN327740 DNJ327740 DXF327740 EHB327740 EQX327740 FAT327740 FKP327740 FUL327740 GEH327740 GOD327740 GXZ327740 HHV327740 HRR327740 IBN327740 ILJ327740 IVF327740 JFB327740 JOX327740 JYT327740 KIP327740 KSL327740 LCH327740 LMD327740 LVZ327740 MFV327740 MPR327740 MZN327740 NJJ327740 NTF327740 ODB327740 OMX327740 OWT327740 PGP327740 PQL327740 QAH327740 QKD327740 QTZ327740 RDV327740 RNR327740 RXN327740 SHJ327740 SRF327740 TBB327740 TKX327740 TUT327740 UEP327740 UOL327740 UYH327740 VID327740 VRZ327740 WBV327740 WLR327740 WVN327740 F393276 JB393276 SX393276 ACT393276 AMP393276 AWL393276 BGH393276 BQD393276 BZZ393276 CJV393276 CTR393276 DDN393276 DNJ393276 DXF393276 EHB393276 EQX393276 FAT393276 FKP393276 FUL393276 GEH393276 GOD393276 GXZ393276 HHV393276 HRR393276 IBN393276 ILJ393276 IVF393276 JFB393276 JOX393276 JYT393276 KIP393276 KSL393276 LCH393276 LMD393276 LVZ393276 MFV393276 MPR393276 MZN393276 NJJ393276 NTF393276 ODB393276 OMX393276 OWT393276 PGP393276 PQL393276 QAH393276 QKD393276 QTZ393276 RDV393276 RNR393276 RXN393276 SHJ393276 SRF393276 TBB393276 TKX393276 TUT393276 UEP393276 UOL393276 UYH393276 VID393276 VRZ393276 WBV393276 WLR393276 WVN393276 F458812 JB458812 SX458812 ACT458812 AMP458812 AWL458812 BGH458812 BQD458812 BZZ458812 CJV458812 CTR458812 DDN458812 DNJ458812 DXF458812 EHB458812 EQX458812 FAT458812 FKP458812 FUL458812 GEH458812 GOD458812 GXZ458812 HHV458812 HRR458812 IBN458812 ILJ458812 IVF458812 JFB458812 JOX458812 JYT458812 KIP458812 KSL458812 LCH458812 LMD458812 LVZ458812 MFV458812 MPR458812 MZN458812 NJJ458812 NTF458812 ODB458812 OMX458812 OWT458812 PGP458812 PQL458812 QAH458812 QKD458812 QTZ458812 RDV458812 RNR458812 RXN458812 SHJ458812 SRF458812 TBB458812 TKX458812 TUT458812 UEP458812 UOL458812 UYH458812 VID458812 VRZ458812 WBV458812 WLR458812 WVN458812 F524348 JB524348 SX524348 ACT524348 AMP524348 AWL524348 BGH524348 BQD524348 BZZ524348 CJV524348 CTR524348 DDN524348 DNJ524348 DXF524348 EHB524348 EQX524348 FAT524348 FKP524348 FUL524348 GEH524348 GOD524348 GXZ524348 HHV524348 HRR524348 IBN524348 ILJ524348 IVF524348 JFB524348 JOX524348 JYT524348 KIP524348 KSL524348 LCH524348 LMD524348 LVZ524348 MFV524348 MPR524348 MZN524348 NJJ524348 NTF524348 ODB524348 OMX524348 OWT524348 PGP524348 PQL524348 QAH524348 QKD524348 QTZ524348 RDV524348 RNR524348 RXN524348 SHJ524348 SRF524348 TBB524348 TKX524348 TUT524348 UEP524348 UOL524348 UYH524348 VID524348 VRZ524348 WBV524348 WLR524348 WVN524348 F589884 JB589884 SX589884 ACT589884 AMP589884 AWL589884 BGH589884 BQD589884 BZZ589884 CJV589884 CTR589884 DDN589884 DNJ589884 DXF589884 EHB589884 EQX589884 FAT589884 FKP589884 FUL589884 GEH589884 GOD589884 GXZ589884 HHV589884 HRR589884 IBN589884 ILJ589884 IVF589884 JFB589884 JOX589884 JYT589884 KIP589884 KSL589884 LCH589884 LMD589884 LVZ589884 MFV589884 MPR589884 MZN589884 NJJ589884 NTF589884 ODB589884 OMX589884 OWT589884 PGP589884 PQL589884 QAH589884 QKD589884 QTZ589884 RDV589884 RNR589884 RXN589884 SHJ589884 SRF589884 TBB589884 TKX589884 TUT589884 UEP589884 UOL589884 UYH589884 VID589884 VRZ589884 WBV589884 WLR589884 WVN589884 F655420 JB655420 SX655420 ACT655420 AMP655420 AWL655420 BGH655420 BQD655420 BZZ655420 CJV655420 CTR655420 DDN655420 DNJ655420 DXF655420 EHB655420 EQX655420 FAT655420 FKP655420 FUL655420 GEH655420 GOD655420 GXZ655420 HHV655420 HRR655420 IBN655420 ILJ655420 IVF655420 JFB655420 JOX655420 JYT655420 KIP655420 KSL655420 LCH655420 LMD655420 LVZ655420 MFV655420 MPR655420 MZN655420 NJJ655420 NTF655420 ODB655420 OMX655420 OWT655420 PGP655420 PQL655420 QAH655420 QKD655420 QTZ655420 RDV655420 RNR655420 RXN655420 SHJ655420 SRF655420 TBB655420 TKX655420 TUT655420 UEP655420 UOL655420 UYH655420 VID655420 VRZ655420 WBV655420 WLR655420 WVN655420 F720956 JB720956 SX720956 ACT720956 AMP720956 AWL720956 BGH720956 BQD720956 BZZ720956 CJV720956 CTR720956 DDN720956 DNJ720956 DXF720956 EHB720956 EQX720956 FAT720956 FKP720956 FUL720956 GEH720956 GOD720956 GXZ720956 HHV720956 HRR720956 IBN720956 ILJ720956 IVF720956 JFB720956 JOX720956 JYT720956 KIP720956 KSL720956 LCH720956 LMD720956 LVZ720956 MFV720956 MPR720956 MZN720956 NJJ720956 NTF720956 ODB720956 OMX720956 OWT720956 PGP720956 PQL720956 QAH720956 QKD720956 QTZ720956 RDV720956 RNR720956 RXN720956 SHJ720956 SRF720956 TBB720956 TKX720956 TUT720956 UEP720956 UOL720956 UYH720956 VID720956 VRZ720956 WBV720956 WLR720956 WVN720956 F786492 JB786492 SX786492 ACT786492 AMP786492 AWL786492 BGH786492 BQD786492 BZZ786492 CJV786492 CTR786492 DDN786492 DNJ786492 DXF786492 EHB786492 EQX786492 FAT786492 FKP786492 FUL786492 GEH786492 GOD786492 GXZ786492 HHV786492 HRR786492 IBN786492 ILJ786492 IVF786492 JFB786492 JOX786492 JYT786492 KIP786492 KSL786492 LCH786492 LMD786492 LVZ786492 MFV786492 MPR786492 MZN786492 NJJ786492 NTF786492 ODB786492 OMX786492 OWT786492 PGP786492 PQL786492 QAH786492 QKD786492 QTZ786492 RDV786492 RNR786492 RXN786492 SHJ786492 SRF786492 TBB786492 TKX786492 TUT786492 UEP786492 UOL786492 UYH786492 VID786492 VRZ786492 WBV786492 WLR786492 WVN786492 F852028 JB852028 SX852028 ACT852028 AMP852028 AWL852028 BGH852028 BQD852028 BZZ852028 CJV852028 CTR852028 DDN852028 DNJ852028 DXF852028 EHB852028 EQX852028 FAT852028 FKP852028 FUL852028 GEH852028 GOD852028 GXZ852028 HHV852028 HRR852028 IBN852028 ILJ852028 IVF852028 JFB852028 JOX852028 JYT852028 KIP852028 KSL852028 LCH852028 LMD852028 LVZ852028 MFV852028 MPR852028 MZN852028 NJJ852028 NTF852028 ODB852028 OMX852028 OWT852028 PGP852028 PQL852028 QAH852028 QKD852028 QTZ852028 RDV852028 RNR852028 RXN852028 SHJ852028 SRF852028 TBB852028 TKX852028 TUT852028 UEP852028 UOL852028 UYH852028 VID852028 VRZ852028 WBV852028 WLR852028 WVN852028 F917564 JB917564 SX917564 ACT917564 AMP917564 AWL917564 BGH917564 BQD917564 BZZ917564 CJV917564 CTR917564 DDN917564 DNJ917564 DXF917564 EHB917564 EQX917564 FAT917564 FKP917564 FUL917564 GEH917564 GOD917564 GXZ917564 HHV917564 HRR917564 IBN917564 ILJ917564 IVF917564 JFB917564 JOX917564 JYT917564 KIP917564 KSL917564 LCH917564 LMD917564 LVZ917564 MFV917564 MPR917564 MZN917564 NJJ917564 NTF917564 ODB917564 OMX917564 OWT917564 PGP917564 PQL917564 QAH917564 QKD917564 QTZ917564 RDV917564 RNR917564 RXN917564 SHJ917564 SRF917564 TBB917564 TKX917564 TUT917564 UEP917564 UOL917564 UYH917564 VID917564 VRZ917564 WBV917564 WLR917564 WVN917564 F983100 JB983100 SX983100 ACT983100 AMP983100 AWL983100 BGH983100 BQD983100 BZZ983100 CJV983100 CTR983100 DDN983100 DNJ983100 DXF983100 EHB983100 EQX983100 FAT983100 FKP983100 FUL983100 GEH983100 GOD983100 GXZ983100 HHV983100 HRR983100 IBN983100 ILJ983100 IVF983100 JFB983100 JOX983100 JYT983100 KIP983100 KSL983100 LCH983100 LMD983100 LVZ983100 MFV983100 MPR983100 MZN983100 NJJ983100 NTF983100 ODB983100 OMX983100 OWT983100 PGP983100 PQL983100 QAH983100 QKD983100 QTZ983100 RDV983100 RNR983100 RXN983100 SHJ983100 SRF983100 TBB983100 TKX983100 TUT983100 UEP983100 UOL983100 UYH983100 VID983100 VRZ983100 WBV983100 WLR983100 WVN983100 D55 IZ55 SV55 ACR55 AMN55 AWJ55 BGF55 BQB55 BZX55 CJT55 CTP55 DDL55 DNH55 DXD55 EGZ55 EQV55 FAR55 FKN55 FUJ55 GEF55 GOB55 GXX55 HHT55 HRP55 IBL55 ILH55 IVD55 JEZ55 JOV55 JYR55 KIN55 KSJ55 LCF55 LMB55 LVX55 MFT55 MPP55 MZL55 NJH55 NTD55 OCZ55 OMV55 OWR55 PGN55 PQJ55 QAF55 QKB55 QTX55 RDT55 RNP55 RXL55 SHH55 SRD55 TAZ55 TKV55 TUR55 UEN55 UOJ55 UYF55 VIB55 VRX55 WBT55 WLP55 WVL55 D65606 IZ65606 SV65606 ACR65606 AMN65606 AWJ65606 BGF65606 BQB65606 BZX65606 CJT65606 CTP65606 DDL65606 DNH65606 DXD65606 EGZ65606 EQV65606 FAR65606 FKN65606 FUJ65606 GEF65606 GOB65606 GXX65606 HHT65606 HRP65606 IBL65606 ILH65606 IVD65606 JEZ65606 JOV65606 JYR65606 KIN65606 KSJ65606 LCF65606 LMB65606 LVX65606 MFT65606 MPP65606 MZL65606 NJH65606 NTD65606 OCZ65606 OMV65606 OWR65606 PGN65606 PQJ65606 QAF65606 QKB65606 QTX65606 RDT65606 RNP65606 RXL65606 SHH65606 SRD65606 TAZ65606 TKV65606 TUR65606 UEN65606 UOJ65606 UYF65606 VIB65606 VRX65606 WBT65606 WLP65606 WVL65606 D131142 IZ131142 SV131142 ACR131142 AMN131142 AWJ131142 BGF131142 BQB131142 BZX131142 CJT131142 CTP131142 DDL131142 DNH131142 DXD131142 EGZ131142 EQV131142 FAR131142 FKN131142 FUJ131142 GEF131142 GOB131142 GXX131142 HHT131142 HRP131142 IBL131142 ILH131142 IVD131142 JEZ131142 JOV131142 JYR131142 KIN131142 KSJ131142 LCF131142 LMB131142 LVX131142 MFT131142 MPP131142 MZL131142 NJH131142 NTD131142 OCZ131142 OMV131142 OWR131142 PGN131142 PQJ131142 QAF131142 QKB131142 QTX131142 RDT131142 RNP131142 RXL131142 SHH131142 SRD131142 TAZ131142 TKV131142 TUR131142 UEN131142 UOJ131142 UYF131142 VIB131142 VRX131142 WBT131142 WLP131142 WVL131142 D196678 IZ196678 SV196678 ACR196678 AMN196678 AWJ196678 BGF196678 BQB196678 BZX196678 CJT196678 CTP196678 DDL196678 DNH196678 DXD196678 EGZ196678 EQV196678 FAR196678 FKN196678 FUJ196678 GEF196678 GOB196678 GXX196678 HHT196678 HRP196678 IBL196678 ILH196678 IVD196678 JEZ196678 JOV196678 JYR196678 KIN196678 KSJ196678 LCF196678 LMB196678 LVX196678 MFT196678 MPP196678 MZL196678 NJH196678 NTD196678 OCZ196678 OMV196678 OWR196678 PGN196678 PQJ196678 QAF196678 QKB196678 QTX196678 RDT196678 RNP196678 RXL196678 SHH196678 SRD196678 TAZ196678 TKV196678 TUR196678 UEN196678 UOJ196678 UYF196678 VIB196678 VRX196678 WBT196678 WLP196678 WVL196678 D262214 IZ262214 SV262214 ACR262214 AMN262214 AWJ262214 BGF262214 BQB262214 BZX262214 CJT262214 CTP262214 DDL262214 DNH262214 DXD262214 EGZ262214 EQV262214 FAR262214 FKN262214 FUJ262214 GEF262214 GOB262214 GXX262214 HHT262214 HRP262214 IBL262214 ILH262214 IVD262214 JEZ262214 JOV262214 JYR262214 KIN262214 KSJ262214 LCF262214 LMB262214 LVX262214 MFT262214 MPP262214 MZL262214 NJH262214 NTD262214 OCZ262214 OMV262214 OWR262214 PGN262214 PQJ262214 QAF262214 QKB262214 QTX262214 RDT262214 RNP262214 RXL262214 SHH262214 SRD262214 TAZ262214 TKV262214 TUR262214 UEN262214 UOJ262214 UYF262214 VIB262214 VRX262214 WBT262214 WLP262214 WVL262214 D327750 IZ327750 SV327750 ACR327750 AMN327750 AWJ327750 BGF327750 BQB327750 BZX327750 CJT327750 CTP327750 DDL327750 DNH327750 DXD327750 EGZ327750 EQV327750 FAR327750 FKN327750 FUJ327750 GEF327750 GOB327750 GXX327750 HHT327750 HRP327750 IBL327750 ILH327750 IVD327750 JEZ327750 JOV327750 JYR327750 KIN327750 KSJ327750 LCF327750 LMB327750 LVX327750 MFT327750 MPP327750 MZL327750 NJH327750 NTD327750 OCZ327750 OMV327750 OWR327750 PGN327750 PQJ327750 QAF327750 QKB327750 QTX327750 RDT327750 RNP327750 RXL327750 SHH327750 SRD327750 TAZ327750 TKV327750 TUR327750 UEN327750 UOJ327750 UYF327750 VIB327750 VRX327750 WBT327750 WLP327750 WVL327750 D393286 IZ393286 SV393286 ACR393286 AMN393286 AWJ393286 BGF393286 BQB393286 BZX393286 CJT393286 CTP393286 DDL393286 DNH393286 DXD393286 EGZ393286 EQV393286 FAR393286 FKN393286 FUJ393286 GEF393286 GOB393286 GXX393286 HHT393286 HRP393286 IBL393286 ILH393286 IVD393286 JEZ393286 JOV393286 JYR393286 KIN393286 KSJ393286 LCF393286 LMB393286 LVX393286 MFT393286 MPP393286 MZL393286 NJH393286 NTD393286 OCZ393286 OMV393286 OWR393286 PGN393286 PQJ393286 QAF393286 QKB393286 QTX393286 RDT393286 RNP393286 RXL393286 SHH393286 SRD393286 TAZ393286 TKV393286 TUR393286 UEN393286 UOJ393286 UYF393286 VIB393286 VRX393286 WBT393286 WLP393286 WVL393286 D458822 IZ458822 SV458822 ACR458822 AMN458822 AWJ458822 BGF458822 BQB458822 BZX458822 CJT458822 CTP458822 DDL458822 DNH458822 DXD458822 EGZ458822 EQV458822 FAR458822 FKN458822 FUJ458822 GEF458822 GOB458822 GXX458822 HHT458822 HRP458822 IBL458822 ILH458822 IVD458822 JEZ458822 JOV458822 JYR458822 KIN458822 KSJ458822 LCF458822 LMB458822 LVX458822 MFT458822 MPP458822 MZL458822 NJH458822 NTD458822 OCZ458822 OMV458822 OWR458822 PGN458822 PQJ458822 QAF458822 QKB458822 QTX458822 RDT458822 RNP458822 RXL458822 SHH458822 SRD458822 TAZ458822 TKV458822 TUR458822 UEN458822 UOJ458822 UYF458822 VIB458822 VRX458822 WBT458822 WLP458822 WVL458822 D524358 IZ524358 SV524358 ACR524358 AMN524358 AWJ524358 BGF524358 BQB524358 BZX524358 CJT524358 CTP524358 DDL524358 DNH524358 DXD524358 EGZ524358 EQV524358 FAR524358 FKN524358 FUJ524358 GEF524358 GOB524358 GXX524358 HHT524358 HRP524358 IBL524358 ILH524358 IVD524358 JEZ524358 JOV524358 JYR524358 KIN524358 KSJ524358 LCF524358 LMB524358 LVX524358 MFT524358 MPP524358 MZL524358 NJH524358 NTD524358 OCZ524358 OMV524358 OWR524358 PGN524358 PQJ524358 QAF524358 QKB524358 QTX524358 RDT524358 RNP524358 RXL524358 SHH524358 SRD524358 TAZ524358 TKV524358 TUR524358 UEN524358 UOJ524358 UYF524358 VIB524358 VRX524358 WBT524358 WLP524358 WVL524358 D589894 IZ589894 SV589894 ACR589894 AMN589894 AWJ589894 BGF589894 BQB589894 BZX589894 CJT589894 CTP589894 DDL589894 DNH589894 DXD589894 EGZ589894 EQV589894 FAR589894 FKN589894 FUJ589894 GEF589894 GOB589894 GXX589894 HHT589894 HRP589894 IBL589894 ILH589894 IVD589894 JEZ589894 JOV589894 JYR589894 KIN589894 KSJ589894 LCF589894 LMB589894 LVX589894 MFT589894 MPP589894 MZL589894 NJH589894 NTD589894 OCZ589894 OMV589894 OWR589894 PGN589894 PQJ589894 QAF589894 QKB589894 QTX589894 RDT589894 RNP589894 RXL589894 SHH589894 SRD589894 TAZ589894 TKV589894 TUR589894 UEN589894 UOJ589894 UYF589894 VIB589894 VRX589894 WBT589894 WLP589894 WVL589894 D655430 IZ655430 SV655430 ACR655430 AMN655430 AWJ655430 BGF655430 BQB655430 BZX655430 CJT655430 CTP655430 DDL655430 DNH655430 DXD655430 EGZ655430 EQV655430 FAR655430 FKN655430 FUJ655430 GEF655430 GOB655430 GXX655430 HHT655430 HRP655430 IBL655430 ILH655430 IVD655430 JEZ655430 JOV655430 JYR655430 KIN655430 KSJ655430 LCF655430 LMB655430 LVX655430 MFT655430 MPP655430 MZL655430 NJH655430 NTD655430 OCZ655430 OMV655430 OWR655430 PGN655430 PQJ655430 QAF655430 QKB655430 QTX655430 RDT655430 RNP655430 RXL655430 SHH655430 SRD655430 TAZ655430 TKV655430 TUR655430 UEN655430 UOJ655430 UYF655430 VIB655430 VRX655430 WBT655430 WLP655430 WVL655430 D720966 IZ720966 SV720966 ACR720966 AMN720966 AWJ720966 BGF720966 BQB720966 BZX720966 CJT720966 CTP720966 DDL720966 DNH720966 DXD720966 EGZ720966 EQV720966 FAR720966 FKN720966 FUJ720966 GEF720966 GOB720966 GXX720966 HHT720966 HRP720966 IBL720966 ILH720966 IVD720966 JEZ720966 JOV720966 JYR720966 KIN720966 KSJ720966 LCF720966 LMB720966 LVX720966 MFT720966 MPP720966 MZL720966 NJH720966 NTD720966 OCZ720966 OMV720966 OWR720966 PGN720966 PQJ720966 QAF720966 QKB720966 QTX720966 RDT720966 RNP720966 RXL720966 SHH720966 SRD720966 TAZ720966 TKV720966 TUR720966 UEN720966 UOJ720966 UYF720966 VIB720966 VRX720966 WBT720966 WLP720966 WVL720966 D786502 IZ786502 SV786502 ACR786502 AMN786502 AWJ786502 BGF786502 BQB786502 BZX786502 CJT786502 CTP786502 DDL786502 DNH786502 DXD786502 EGZ786502 EQV786502 FAR786502 FKN786502 FUJ786502 GEF786502 GOB786502 GXX786502 HHT786502 HRP786502 IBL786502 ILH786502 IVD786502 JEZ786502 JOV786502 JYR786502 KIN786502 KSJ786502 LCF786502 LMB786502 LVX786502 MFT786502 MPP786502 MZL786502 NJH786502 NTD786502 OCZ786502 OMV786502 OWR786502 PGN786502 PQJ786502 QAF786502 QKB786502 QTX786502 RDT786502 RNP786502 RXL786502 SHH786502 SRD786502 TAZ786502 TKV786502 TUR786502 UEN786502 UOJ786502 UYF786502 VIB786502 VRX786502 WBT786502 WLP786502 WVL786502 D852038 IZ852038 SV852038 ACR852038 AMN852038 AWJ852038 BGF852038 BQB852038 BZX852038 CJT852038 CTP852038 DDL852038 DNH852038 DXD852038 EGZ852038 EQV852038 FAR852038 FKN852038 FUJ852038 GEF852038 GOB852038 GXX852038 HHT852038 HRP852038 IBL852038 ILH852038 IVD852038 JEZ852038 JOV852038 JYR852038 KIN852038 KSJ852038 LCF852038 LMB852038 LVX852038 MFT852038 MPP852038 MZL852038 NJH852038 NTD852038 OCZ852038 OMV852038 OWR852038 PGN852038 PQJ852038 QAF852038 QKB852038 QTX852038 RDT852038 RNP852038 RXL852038 SHH852038 SRD852038 TAZ852038 TKV852038 TUR852038 UEN852038 UOJ852038 UYF852038 VIB852038 VRX852038 WBT852038 WLP852038 WVL852038 D917574 IZ917574 SV917574 ACR917574 AMN917574 AWJ917574 BGF917574 BQB917574 BZX917574 CJT917574 CTP917574 DDL917574 DNH917574 DXD917574 EGZ917574 EQV917574 FAR917574 FKN917574 FUJ917574 GEF917574 GOB917574 GXX917574 HHT917574 HRP917574 IBL917574 ILH917574 IVD917574 JEZ917574 JOV917574 JYR917574 KIN917574 KSJ917574 LCF917574 LMB917574 LVX917574 MFT917574 MPP917574 MZL917574 NJH917574 NTD917574 OCZ917574 OMV917574 OWR917574 PGN917574 PQJ917574 QAF917574 QKB917574 QTX917574 RDT917574 RNP917574 RXL917574 SHH917574 SRD917574 TAZ917574 TKV917574 TUR917574 UEN917574 UOJ917574 UYF917574 VIB917574 VRX917574 WBT917574 WLP917574 WVL917574 D983110 IZ983110 SV983110 ACR983110 AMN983110 AWJ983110 BGF983110 BQB983110 BZX983110 CJT983110 CTP983110 DDL983110 DNH983110 DXD983110 EGZ983110 EQV983110 FAR983110 FKN983110 FUJ983110 GEF983110 GOB983110 GXX983110 HHT983110 HRP983110 IBL983110 ILH983110 IVD983110 JEZ983110 JOV983110 JYR983110 KIN983110 KSJ983110 LCF983110 LMB983110 LVX983110 MFT983110 MPP983110 MZL983110 NJH983110 NTD983110 OCZ983110 OMV983110 OWR983110 PGN983110 PQJ983110 QAF983110 QKB983110 QTX983110 RDT983110 RNP983110 RXL983110 SHH983110 SRD983110 TAZ983110 TKV983110 TUR983110 UEN983110 UOJ983110 UYF983110 VIB983110 VRX983110 WBT983110 WLP983110 WVL983110 F55 JB55 SX55 ACT55 AMP55 AWL55 BGH55 BQD55 BZZ55 CJV55 CTR55 DDN55 DNJ55 DXF55 EHB55 EQX55 FAT55 FKP55 FUL55 GEH55 GOD55 GXZ55 HHV55 HRR55 IBN55 ILJ55 IVF55 JFB55 JOX55 JYT55 KIP55 KSL55 LCH55 LMD55 LVZ55 MFV55 MPR55 MZN55 NJJ55 NTF55 ODB55 OMX55 OWT55 PGP55 PQL55 QAH55 QKD55 QTZ55 RDV55 RNR55 RXN55 SHJ55 SRF55 TBB55 TKX55 TUT55 UEP55 UOL55 UYH55 VID55 VRZ55 WBV55 WLR55 WVN55 F65606 JB65606 SX65606 ACT65606 AMP65606 AWL65606 BGH65606 BQD65606 BZZ65606 CJV65606 CTR65606 DDN65606 DNJ65606 DXF65606 EHB65606 EQX65606 FAT65606 FKP65606 FUL65606 GEH65606 GOD65606 GXZ65606 HHV65606 HRR65606 IBN65606 ILJ65606 IVF65606 JFB65606 JOX65606 JYT65606 KIP65606 KSL65606 LCH65606 LMD65606 LVZ65606 MFV65606 MPR65606 MZN65606 NJJ65606 NTF65606 ODB65606 OMX65606 OWT65606 PGP65606 PQL65606 QAH65606 QKD65606 QTZ65606 RDV65606 RNR65606 RXN65606 SHJ65606 SRF65606 TBB65606 TKX65606 TUT65606 UEP65606 UOL65606 UYH65606 VID65606 VRZ65606 WBV65606 WLR65606 WVN65606 F131142 JB131142 SX131142 ACT131142 AMP131142 AWL131142 BGH131142 BQD131142 BZZ131142 CJV131142 CTR131142 DDN131142 DNJ131142 DXF131142 EHB131142 EQX131142 FAT131142 FKP131142 FUL131142 GEH131142 GOD131142 GXZ131142 HHV131142 HRR131142 IBN131142 ILJ131142 IVF131142 JFB131142 JOX131142 JYT131142 KIP131142 KSL131142 LCH131142 LMD131142 LVZ131142 MFV131142 MPR131142 MZN131142 NJJ131142 NTF131142 ODB131142 OMX131142 OWT131142 PGP131142 PQL131142 QAH131142 QKD131142 QTZ131142 RDV131142 RNR131142 RXN131142 SHJ131142 SRF131142 TBB131142 TKX131142 TUT131142 UEP131142 UOL131142 UYH131142 VID131142 VRZ131142 WBV131142 WLR131142 WVN131142 F196678 JB196678 SX196678 ACT196678 AMP196678 AWL196678 BGH196678 BQD196678 BZZ196678 CJV196678 CTR196678 DDN196678 DNJ196678 DXF196678 EHB196678 EQX196678 FAT196678 FKP196678 FUL196678 GEH196678 GOD196678 GXZ196678 HHV196678 HRR196678 IBN196678 ILJ196678 IVF196678 JFB196678 JOX196678 JYT196678 KIP196678 KSL196678 LCH196678 LMD196678 LVZ196678 MFV196678 MPR196678 MZN196678 NJJ196678 NTF196678 ODB196678 OMX196678 OWT196678 PGP196678 PQL196678 QAH196678 QKD196678 QTZ196678 RDV196678 RNR196678 RXN196678 SHJ196678 SRF196678 TBB196678 TKX196678 TUT196678 UEP196678 UOL196678 UYH196678 VID196678 VRZ196678 WBV196678 WLR196678 WVN196678 F262214 JB262214 SX262214 ACT262214 AMP262214 AWL262214 BGH262214 BQD262214 BZZ262214 CJV262214 CTR262214 DDN262214 DNJ262214 DXF262214 EHB262214 EQX262214 FAT262214 FKP262214 FUL262214 GEH262214 GOD262214 GXZ262214 HHV262214 HRR262214 IBN262214 ILJ262214 IVF262214 JFB262214 JOX262214 JYT262214 KIP262214 KSL262214 LCH262214 LMD262214 LVZ262214 MFV262214 MPR262214 MZN262214 NJJ262214 NTF262214 ODB262214 OMX262214 OWT262214 PGP262214 PQL262214 QAH262214 QKD262214 QTZ262214 RDV262214 RNR262214 RXN262214 SHJ262214 SRF262214 TBB262214 TKX262214 TUT262214 UEP262214 UOL262214 UYH262214 VID262214 VRZ262214 WBV262214 WLR262214 WVN262214 F327750 JB327750 SX327750 ACT327750 AMP327750 AWL327750 BGH327750 BQD327750 BZZ327750 CJV327750 CTR327750 DDN327750 DNJ327750 DXF327750 EHB327750 EQX327750 FAT327750 FKP327750 FUL327750 GEH327750 GOD327750 GXZ327750 HHV327750 HRR327750 IBN327750 ILJ327750 IVF327750 JFB327750 JOX327750 JYT327750 KIP327750 KSL327750 LCH327750 LMD327750 LVZ327750 MFV327750 MPR327750 MZN327750 NJJ327750 NTF327750 ODB327750 OMX327750 OWT327750 PGP327750 PQL327750 QAH327750 QKD327750 QTZ327750 RDV327750 RNR327750 RXN327750 SHJ327750 SRF327750 TBB327750 TKX327750 TUT327750 UEP327750 UOL327750 UYH327750 VID327750 VRZ327750 WBV327750 WLR327750 WVN327750 F393286 JB393286 SX393286 ACT393286 AMP393286 AWL393286 BGH393286 BQD393286 BZZ393286 CJV393286 CTR393286 DDN393286 DNJ393286 DXF393286 EHB393286 EQX393286 FAT393286 FKP393286 FUL393286 GEH393286 GOD393286 GXZ393286 HHV393286 HRR393286 IBN393286 ILJ393286 IVF393286 JFB393286 JOX393286 JYT393286 KIP393286 KSL393286 LCH393286 LMD393286 LVZ393286 MFV393286 MPR393286 MZN393286 NJJ393286 NTF393286 ODB393286 OMX393286 OWT393286 PGP393286 PQL393286 QAH393286 QKD393286 QTZ393286 RDV393286 RNR393286 RXN393286 SHJ393286 SRF393286 TBB393286 TKX393286 TUT393286 UEP393286 UOL393286 UYH393286 VID393286 VRZ393286 WBV393286 WLR393286 WVN393286 F458822 JB458822 SX458822 ACT458822 AMP458822 AWL458822 BGH458822 BQD458822 BZZ458822 CJV458822 CTR458822 DDN458822 DNJ458822 DXF458822 EHB458822 EQX458822 FAT458822 FKP458822 FUL458822 GEH458822 GOD458822 GXZ458822 HHV458822 HRR458822 IBN458822 ILJ458822 IVF458822 JFB458822 JOX458822 JYT458822 KIP458822 KSL458822 LCH458822 LMD458822 LVZ458822 MFV458822 MPR458822 MZN458822 NJJ458822 NTF458822 ODB458822 OMX458822 OWT458822 PGP458822 PQL458822 QAH458822 QKD458822 QTZ458822 RDV458822 RNR458822 RXN458822 SHJ458822 SRF458822 TBB458822 TKX458822 TUT458822 UEP458822 UOL458822 UYH458822 VID458822 VRZ458822 WBV458822 WLR458822 WVN458822 F524358 JB524358 SX524358 ACT524358 AMP524358 AWL524358 BGH524358 BQD524358 BZZ524358 CJV524358 CTR524358 DDN524358 DNJ524358 DXF524358 EHB524358 EQX524358 FAT524358 FKP524358 FUL524358 GEH524358 GOD524358 GXZ524358 HHV524358 HRR524358 IBN524358 ILJ524358 IVF524358 JFB524358 JOX524358 JYT524358 KIP524358 KSL524358 LCH524358 LMD524358 LVZ524358 MFV524358 MPR524358 MZN524358 NJJ524358 NTF524358 ODB524358 OMX524358 OWT524358 PGP524358 PQL524358 QAH524358 QKD524358 QTZ524358 RDV524358 RNR524358 RXN524358 SHJ524358 SRF524358 TBB524358 TKX524358 TUT524358 UEP524358 UOL524358 UYH524358 VID524358 VRZ524358 WBV524358 WLR524358 WVN524358 F589894 JB589894 SX589894 ACT589894 AMP589894 AWL589894 BGH589894 BQD589894 BZZ589894 CJV589894 CTR589894 DDN589894 DNJ589894 DXF589894 EHB589894 EQX589894 FAT589894 FKP589894 FUL589894 GEH589894 GOD589894 GXZ589894 HHV589894 HRR589894 IBN589894 ILJ589894 IVF589894 JFB589894 JOX589894 JYT589894 KIP589894 KSL589894 LCH589894 LMD589894 LVZ589894 MFV589894 MPR589894 MZN589894 NJJ589894 NTF589894 ODB589894 OMX589894 OWT589894 PGP589894 PQL589894 QAH589894 QKD589894 QTZ589894 RDV589894 RNR589894 RXN589894 SHJ589894 SRF589894 TBB589894 TKX589894 TUT589894 UEP589894 UOL589894 UYH589894 VID589894 VRZ589894 WBV589894 WLR589894 WVN589894 F655430 JB655430 SX655430 ACT655430 AMP655430 AWL655430 BGH655430 BQD655430 BZZ655430 CJV655430 CTR655430 DDN655430 DNJ655430 DXF655430 EHB655430 EQX655430 FAT655430 FKP655430 FUL655430 GEH655430 GOD655430 GXZ655430 HHV655430 HRR655430 IBN655430 ILJ655430 IVF655430 JFB655430 JOX655430 JYT655430 KIP655430 KSL655430 LCH655430 LMD655430 LVZ655430 MFV655430 MPR655430 MZN655430 NJJ655430 NTF655430 ODB655430 OMX655430 OWT655430 PGP655430 PQL655430 QAH655430 QKD655430 QTZ655430 RDV655430 RNR655430 RXN655430 SHJ655430 SRF655430 TBB655430 TKX655430 TUT655430 UEP655430 UOL655430 UYH655430 VID655430 VRZ655430 WBV655430 WLR655430 WVN655430 F720966 JB720966 SX720966 ACT720966 AMP720966 AWL720966 BGH720966 BQD720966 BZZ720966 CJV720966 CTR720966 DDN720966 DNJ720966 DXF720966 EHB720966 EQX720966 FAT720966 FKP720966 FUL720966 GEH720966 GOD720966 GXZ720966 HHV720966 HRR720966 IBN720966 ILJ720966 IVF720966 JFB720966 JOX720966 JYT720966 KIP720966 KSL720966 LCH720966 LMD720966 LVZ720966 MFV720966 MPR720966 MZN720966 NJJ720966 NTF720966 ODB720966 OMX720966 OWT720966 PGP720966 PQL720966 QAH720966 QKD720966 QTZ720966 RDV720966 RNR720966 RXN720966 SHJ720966 SRF720966 TBB720966 TKX720966 TUT720966 UEP720966 UOL720966 UYH720966 VID720966 VRZ720966 WBV720966 WLR720966 WVN720966 F786502 JB786502 SX786502 ACT786502 AMP786502 AWL786502 BGH786502 BQD786502 BZZ786502 CJV786502 CTR786502 DDN786502 DNJ786502 DXF786502 EHB786502 EQX786502 FAT786502 FKP786502 FUL786502 GEH786502 GOD786502 GXZ786502 HHV786502 HRR786502 IBN786502 ILJ786502 IVF786502 JFB786502 JOX786502 JYT786502 KIP786502 KSL786502 LCH786502 LMD786502 LVZ786502 MFV786502 MPR786502 MZN786502 NJJ786502 NTF786502 ODB786502 OMX786502 OWT786502 PGP786502 PQL786502 QAH786502 QKD786502 QTZ786502 RDV786502 RNR786502 RXN786502 SHJ786502 SRF786502 TBB786502 TKX786502 TUT786502 UEP786502 UOL786502 UYH786502 VID786502 VRZ786502 WBV786502 WLR786502 WVN786502 F852038 JB852038 SX852038 ACT852038 AMP852038 AWL852038 BGH852038 BQD852038 BZZ852038 CJV852038 CTR852038 DDN852038 DNJ852038 DXF852038 EHB852038 EQX852038 FAT852038 FKP852038 FUL852038 GEH852038 GOD852038 GXZ852038 HHV852038 HRR852038 IBN852038 ILJ852038 IVF852038 JFB852038 JOX852038 JYT852038 KIP852038 KSL852038 LCH852038 LMD852038 LVZ852038 MFV852038 MPR852038 MZN852038 NJJ852038 NTF852038 ODB852038 OMX852038 OWT852038 PGP852038 PQL852038 QAH852038 QKD852038 QTZ852038 RDV852038 RNR852038 RXN852038 SHJ852038 SRF852038 TBB852038 TKX852038 TUT852038 UEP852038 UOL852038 UYH852038 VID852038 VRZ852038 WBV852038 WLR852038 WVN852038 F917574 JB917574 SX917574 ACT917574 AMP917574 AWL917574 BGH917574 BQD917574 BZZ917574 CJV917574 CTR917574 DDN917574 DNJ917574 DXF917574 EHB917574 EQX917574 FAT917574 FKP917574 FUL917574 GEH917574 GOD917574 GXZ917574 HHV917574 HRR917574 IBN917574 ILJ917574 IVF917574 JFB917574 JOX917574 JYT917574 KIP917574 KSL917574 LCH917574 LMD917574 LVZ917574 MFV917574 MPR917574 MZN917574 NJJ917574 NTF917574 ODB917574 OMX917574 OWT917574 PGP917574 PQL917574 QAH917574 QKD917574 QTZ917574 RDV917574 RNR917574 RXN917574 SHJ917574 SRF917574 TBB917574 TKX917574 TUT917574 UEP917574 UOL917574 UYH917574 VID917574 VRZ917574 WBV917574 WLR917574 WVN917574 F983110 JB983110 SX983110 ACT983110 AMP983110 AWL983110 BGH983110 BQD983110 BZZ983110 CJV983110 CTR983110 DDN983110 DNJ983110 DXF983110 EHB983110 EQX983110 FAT983110 FKP983110 FUL983110 GEH983110 GOD983110 GXZ983110 HHV983110 HRR983110 IBN983110 ILJ983110 IVF983110 JFB983110 JOX983110 JYT983110 KIP983110 KSL983110 LCH983110 LMD983110 LVZ983110 MFV983110 MPR983110 MZN983110 NJJ983110 NTF983110 ODB983110 OMX983110 OWT983110 PGP983110 PQL983110 QAH983110 QKD983110 QTZ983110 RDV983110 RNR983110 RXN983110 SHJ983110 SRF983110 TBB983110 TKX983110 TUT983110 UEP983110 UOL983110 UYH983110 VID983110 VRZ983110 WBV983110 WLR983110 WVN983110 D66 IZ66 SV66 ACR66 AMN66 AWJ66 BGF66 BQB66 BZX66 CJT66 CTP66 DDL66 DNH66 DXD66 EGZ66 EQV66 FAR66 FKN66 FUJ66 GEF66 GOB66 GXX66 HHT66 HRP66 IBL66 ILH66 IVD66 JEZ66 JOV66 JYR66 KIN66 KSJ66 LCF66 LMB66 LVX66 MFT66 MPP66 MZL66 NJH66 NTD66 OCZ66 OMV66 OWR66 PGN66 PQJ66 QAF66 QKB66 QTX66 RDT66 RNP66 RXL66 SHH66 SRD66 TAZ66 TKV66 TUR66 UEN66 UOJ66 UYF66 VIB66 VRX66 WBT66 WLP66 WVL66 D65617 IZ65617 SV65617 ACR65617 AMN65617 AWJ65617 BGF65617 BQB65617 BZX65617 CJT65617 CTP65617 DDL65617 DNH65617 DXD65617 EGZ65617 EQV65617 FAR65617 FKN65617 FUJ65617 GEF65617 GOB65617 GXX65617 HHT65617 HRP65617 IBL65617 ILH65617 IVD65617 JEZ65617 JOV65617 JYR65617 KIN65617 KSJ65617 LCF65617 LMB65617 LVX65617 MFT65617 MPP65617 MZL65617 NJH65617 NTD65617 OCZ65617 OMV65617 OWR65617 PGN65617 PQJ65617 QAF65617 QKB65617 QTX65617 RDT65617 RNP65617 RXL65617 SHH65617 SRD65617 TAZ65617 TKV65617 TUR65617 UEN65617 UOJ65617 UYF65617 VIB65617 VRX65617 WBT65617 WLP65617 WVL65617 D131153 IZ131153 SV131153 ACR131153 AMN131153 AWJ131153 BGF131153 BQB131153 BZX131153 CJT131153 CTP131153 DDL131153 DNH131153 DXD131153 EGZ131153 EQV131153 FAR131153 FKN131153 FUJ131153 GEF131153 GOB131153 GXX131153 HHT131153 HRP131153 IBL131153 ILH131153 IVD131153 JEZ131153 JOV131153 JYR131153 KIN131153 KSJ131153 LCF131153 LMB131153 LVX131153 MFT131153 MPP131153 MZL131153 NJH131153 NTD131153 OCZ131153 OMV131153 OWR131153 PGN131153 PQJ131153 QAF131153 QKB131153 QTX131153 RDT131153 RNP131153 RXL131153 SHH131153 SRD131153 TAZ131153 TKV131153 TUR131153 UEN131153 UOJ131153 UYF131153 VIB131153 VRX131153 WBT131153 WLP131153 WVL131153 D196689 IZ196689 SV196689 ACR196689 AMN196689 AWJ196689 BGF196689 BQB196689 BZX196689 CJT196689 CTP196689 DDL196689 DNH196689 DXD196689 EGZ196689 EQV196689 FAR196689 FKN196689 FUJ196689 GEF196689 GOB196689 GXX196689 HHT196689 HRP196689 IBL196689 ILH196689 IVD196689 JEZ196689 JOV196689 JYR196689 KIN196689 KSJ196689 LCF196689 LMB196689 LVX196689 MFT196689 MPP196689 MZL196689 NJH196689 NTD196689 OCZ196689 OMV196689 OWR196689 PGN196689 PQJ196689 QAF196689 QKB196689 QTX196689 RDT196689 RNP196689 RXL196689 SHH196689 SRD196689 TAZ196689 TKV196689 TUR196689 UEN196689 UOJ196689 UYF196689 VIB196689 VRX196689 WBT196689 WLP196689 WVL196689 D262225 IZ262225 SV262225 ACR262225 AMN262225 AWJ262225 BGF262225 BQB262225 BZX262225 CJT262225 CTP262225 DDL262225 DNH262225 DXD262225 EGZ262225 EQV262225 FAR262225 FKN262225 FUJ262225 GEF262225 GOB262225 GXX262225 HHT262225 HRP262225 IBL262225 ILH262225 IVD262225 JEZ262225 JOV262225 JYR262225 KIN262225 KSJ262225 LCF262225 LMB262225 LVX262225 MFT262225 MPP262225 MZL262225 NJH262225 NTD262225 OCZ262225 OMV262225 OWR262225 PGN262225 PQJ262225 QAF262225 QKB262225 QTX262225 RDT262225 RNP262225 RXL262225 SHH262225 SRD262225 TAZ262225 TKV262225 TUR262225 UEN262225 UOJ262225 UYF262225 VIB262225 VRX262225 WBT262225 WLP262225 WVL262225 D327761 IZ327761 SV327761 ACR327761 AMN327761 AWJ327761 BGF327761 BQB327761 BZX327761 CJT327761 CTP327761 DDL327761 DNH327761 DXD327761 EGZ327761 EQV327761 FAR327761 FKN327761 FUJ327761 GEF327761 GOB327761 GXX327761 HHT327761 HRP327761 IBL327761 ILH327761 IVD327761 JEZ327761 JOV327761 JYR327761 KIN327761 KSJ327761 LCF327761 LMB327761 LVX327761 MFT327761 MPP327761 MZL327761 NJH327761 NTD327761 OCZ327761 OMV327761 OWR327761 PGN327761 PQJ327761 QAF327761 QKB327761 QTX327761 RDT327761 RNP327761 RXL327761 SHH327761 SRD327761 TAZ327761 TKV327761 TUR327761 UEN327761 UOJ327761 UYF327761 VIB327761 VRX327761 WBT327761 WLP327761 WVL327761 D393297 IZ393297 SV393297 ACR393297 AMN393297 AWJ393297 BGF393297 BQB393297 BZX393297 CJT393297 CTP393297 DDL393297 DNH393297 DXD393297 EGZ393297 EQV393297 FAR393297 FKN393297 FUJ393297 GEF393297 GOB393297 GXX393297 HHT393297 HRP393297 IBL393297 ILH393297 IVD393297 JEZ393297 JOV393297 JYR393297 KIN393297 KSJ393297 LCF393297 LMB393297 LVX393297 MFT393297 MPP393297 MZL393297 NJH393297 NTD393297 OCZ393297 OMV393297 OWR393297 PGN393297 PQJ393297 QAF393297 QKB393297 QTX393297 RDT393297 RNP393297 RXL393297 SHH393297 SRD393297 TAZ393297 TKV393297 TUR393297 UEN393297 UOJ393297 UYF393297 VIB393297 VRX393297 WBT393297 WLP393297 WVL393297 D458833 IZ458833 SV458833 ACR458833 AMN458833 AWJ458833 BGF458833 BQB458833 BZX458833 CJT458833 CTP458833 DDL458833 DNH458833 DXD458833 EGZ458833 EQV458833 FAR458833 FKN458833 FUJ458833 GEF458833 GOB458833 GXX458833 HHT458833 HRP458833 IBL458833 ILH458833 IVD458833 JEZ458833 JOV458833 JYR458833 KIN458833 KSJ458833 LCF458833 LMB458833 LVX458833 MFT458833 MPP458833 MZL458833 NJH458833 NTD458833 OCZ458833 OMV458833 OWR458833 PGN458833 PQJ458833 QAF458833 QKB458833 QTX458833 RDT458833 RNP458833 RXL458833 SHH458833 SRD458833 TAZ458833 TKV458833 TUR458833 UEN458833 UOJ458833 UYF458833 VIB458833 VRX458833 WBT458833 WLP458833 WVL458833 D524369 IZ524369 SV524369 ACR524369 AMN524369 AWJ524369 BGF524369 BQB524369 BZX524369 CJT524369 CTP524369 DDL524369 DNH524369 DXD524369 EGZ524369 EQV524369 FAR524369 FKN524369 FUJ524369 GEF524369 GOB524369 GXX524369 HHT524369 HRP524369 IBL524369 ILH524369 IVD524369 JEZ524369 JOV524369 JYR524369 KIN524369 KSJ524369 LCF524369 LMB524369 LVX524369 MFT524369 MPP524369 MZL524369 NJH524369 NTD524369 OCZ524369 OMV524369 OWR524369 PGN524369 PQJ524369 QAF524369 QKB524369 QTX524369 RDT524369 RNP524369 RXL524369 SHH524369 SRD524369 TAZ524369 TKV524369 TUR524369 UEN524369 UOJ524369 UYF524369 VIB524369 VRX524369 WBT524369 WLP524369 WVL524369 D589905 IZ589905 SV589905 ACR589905 AMN589905 AWJ589905 BGF589905 BQB589905 BZX589905 CJT589905 CTP589905 DDL589905 DNH589905 DXD589905 EGZ589905 EQV589905 FAR589905 FKN589905 FUJ589905 GEF589905 GOB589905 GXX589905 HHT589905 HRP589905 IBL589905 ILH589905 IVD589905 JEZ589905 JOV589905 JYR589905 KIN589905 KSJ589905 LCF589905 LMB589905 LVX589905 MFT589905 MPP589905 MZL589905 NJH589905 NTD589905 OCZ589905 OMV589905 OWR589905 PGN589905 PQJ589905 QAF589905 QKB589905 QTX589905 RDT589905 RNP589905 RXL589905 SHH589905 SRD589905 TAZ589905 TKV589905 TUR589905 UEN589905 UOJ589905 UYF589905 VIB589905 VRX589905 WBT589905 WLP589905 WVL589905 D655441 IZ655441 SV655441 ACR655441 AMN655441 AWJ655441 BGF655441 BQB655441 BZX655441 CJT655441 CTP655441 DDL655441 DNH655441 DXD655441 EGZ655441 EQV655441 FAR655441 FKN655441 FUJ655441 GEF655441 GOB655441 GXX655441 HHT655441 HRP655441 IBL655441 ILH655441 IVD655441 JEZ655441 JOV655441 JYR655441 KIN655441 KSJ655441 LCF655441 LMB655441 LVX655441 MFT655441 MPP655441 MZL655441 NJH655441 NTD655441 OCZ655441 OMV655441 OWR655441 PGN655441 PQJ655441 QAF655441 QKB655441 QTX655441 RDT655441 RNP655441 RXL655441 SHH655441 SRD655441 TAZ655441 TKV655441 TUR655441 UEN655441 UOJ655441 UYF655441 VIB655441 VRX655441 WBT655441 WLP655441 WVL655441 D720977 IZ720977 SV720977 ACR720977 AMN720977 AWJ720977 BGF720977 BQB720977 BZX720977 CJT720977 CTP720977 DDL720977 DNH720977 DXD720977 EGZ720977 EQV720977 FAR720977 FKN720977 FUJ720977 GEF720977 GOB720977 GXX720977 HHT720977 HRP720977 IBL720977 ILH720977 IVD720977 JEZ720977 JOV720977 JYR720977 KIN720977 KSJ720977 LCF720977 LMB720977 LVX720977 MFT720977 MPP720977 MZL720977 NJH720977 NTD720977 OCZ720977 OMV720977 OWR720977 PGN720977 PQJ720977 QAF720977 QKB720977 QTX720977 RDT720977 RNP720977 RXL720977 SHH720977 SRD720977 TAZ720977 TKV720977 TUR720977 UEN720977 UOJ720977 UYF720977 VIB720977 VRX720977 WBT720977 WLP720977 WVL720977 D786513 IZ786513 SV786513 ACR786513 AMN786513 AWJ786513 BGF786513 BQB786513 BZX786513 CJT786513 CTP786513 DDL786513 DNH786513 DXD786513 EGZ786513 EQV786513 FAR786513 FKN786513 FUJ786513 GEF786513 GOB786513 GXX786513 HHT786513 HRP786513 IBL786513 ILH786513 IVD786513 JEZ786513 JOV786513 JYR786513 KIN786513 KSJ786513 LCF786513 LMB786513 LVX786513 MFT786513 MPP786513 MZL786513 NJH786513 NTD786513 OCZ786513 OMV786513 OWR786513 PGN786513 PQJ786513 QAF786513 QKB786513 QTX786513 RDT786513 RNP786513 RXL786513 SHH786513 SRD786513 TAZ786513 TKV786513 TUR786513 UEN786513 UOJ786513 UYF786513 VIB786513 VRX786513 WBT786513 WLP786513 WVL786513 D852049 IZ852049 SV852049 ACR852049 AMN852049 AWJ852049 BGF852049 BQB852049 BZX852049 CJT852049 CTP852049 DDL852049 DNH852049 DXD852049 EGZ852049 EQV852049 FAR852049 FKN852049 FUJ852049 GEF852049 GOB852049 GXX852049 HHT852049 HRP852049 IBL852049 ILH852049 IVD852049 JEZ852049 JOV852049 JYR852049 KIN852049 KSJ852049 LCF852049 LMB852049 LVX852049 MFT852049 MPP852049 MZL852049 NJH852049 NTD852049 OCZ852049 OMV852049 OWR852049 PGN852049 PQJ852049 QAF852049 QKB852049 QTX852049 RDT852049 RNP852049 RXL852049 SHH852049 SRD852049 TAZ852049 TKV852049 TUR852049 UEN852049 UOJ852049 UYF852049 VIB852049 VRX852049 WBT852049 WLP852049 WVL852049 D917585 IZ917585 SV917585 ACR917585 AMN917585 AWJ917585 BGF917585 BQB917585 BZX917585 CJT917585 CTP917585 DDL917585 DNH917585 DXD917585 EGZ917585 EQV917585 FAR917585 FKN917585 FUJ917585 GEF917585 GOB917585 GXX917585 HHT917585 HRP917585 IBL917585 ILH917585 IVD917585 JEZ917585 JOV917585 JYR917585 KIN917585 KSJ917585 LCF917585 LMB917585 LVX917585 MFT917585 MPP917585 MZL917585 NJH917585 NTD917585 OCZ917585 OMV917585 OWR917585 PGN917585 PQJ917585 QAF917585 QKB917585 QTX917585 RDT917585 RNP917585 RXL917585 SHH917585 SRD917585 TAZ917585 TKV917585 TUR917585 UEN917585 UOJ917585 UYF917585 VIB917585 VRX917585 WBT917585 WLP917585 WVL917585 D983121 IZ983121 SV983121 ACR983121 AMN983121 AWJ983121 BGF983121 BQB983121 BZX983121 CJT983121 CTP983121 DDL983121 DNH983121 DXD983121 EGZ983121 EQV983121 FAR983121 FKN983121 FUJ983121 GEF983121 GOB983121 GXX983121 HHT983121 HRP983121 IBL983121 ILH983121 IVD983121 JEZ983121 JOV983121 JYR983121 KIN983121 KSJ983121 LCF983121 LMB983121 LVX983121 MFT983121 MPP983121 MZL983121 NJH983121 NTD983121 OCZ983121 OMV983121 OWR983121 PGN983121 PQJ983121 QAF983121 QKB983121 QTX983121 RDT983121 RNP983121 RXL983121 SHH983121 SRD983121 TAZ983121 TKV983121 TUR983121 UEN983121 UOJ983121 UYF983121 VIB983121 VRX983121 WBT983121 WLP983121 WVL983121 F66 JB66 SX66 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F65617 JB65617 SX65617 ACT65617 AMP65617 AWL65617 BGH65617 BQD65617 BZZ65617 CJV65617 CTR65617 DDN65617 DNJ65617 DXF65617 EHB65617 EQX65617 FAT65617 FKP65617 FUL65617 GEH65617 GOD65617 GXZ65617 HHV65617 HRR65617 IBN65617 ILJ65617 IVF65617 JFB65617 JOX65617 JYT65617 KIP65617 KSL65617 LCH65617 LMD65617 LVZ65617 MFV65617 MPR65617 MZN65617 NJJ65617 NTF65617 ODB65617 OMX65617 OWT65617 PGP65617 PQL65617 QAH65617 QKD65617 QTZ65617 RDV65617 RNR65617 RXN65617 SHJ65617 SRF65617 TBB65617 TKX65617 TUT65617 UEP65617 UOL65617 UYH65617 VID65617 VRZ65617 WBV65617 WLR65617 WVN65617 F131153 JB131153 SX131153 ACT131153 AMP131153 AWL131153 BGH131153 BQD131153 BZZ131153 CJV131153 CTR131153 DDN131153 DNJ131153 DXF131153 EHB131153 EQX131153 FAT131153 FKP131153 FUL131153 GEH131153 GOD131153 GXZ131153 HHV131153 HRR131153 IBN131153 ILJ131153 IVF131153 JFB131153 JOX131153 JYT131153 KIP131153 KSL131153 LCH131153 LMD131153 LVZ131153 MFV131153 MPR131153 MZN131153 NJJ131153 NTF131153 ODB131153 OMX131153 OWT131153 PGP131153 PQL131153 QAH131153 QKD131153 QTZ131153 RDV131153 RNR131153 RXN131153 SHJ131153 SRF131153 TBB131153 TKX131153 TUT131153 UEP131153 UOL131153 UYH131153 VID131153 VRZ131153 WBV131153 WLR131153 WVN131153 F196689 JB196689 SX196689 ACT196689 AMP196689 AWL196689 BGH196689 BQD196689 BZZ196689 CJV196689 CTR196689 DDN196689 DNJ196689 DXF196689 EHB196689 EQX196689 FAT196689 FKP196689 FUL196689 GEH196689 GOD196689 GXZ196689 HHV196689 HRR196689 IBN196689 ILJ196689 IVF196689 JFB196689 JOX196689 JYT196689 KIP196689 KSL196689 LCH196689 LMD196689 LVZ196689 MFV196689 MPR196689 MZN196689 NJJ196689 NTF196689 ODB196689 OMX196689 OWT196689 PGP196689 PQL196689 QAH196689 QKD196689 QTZ196689 RDV196689 RNR196689 RXN196689 SHJ196689 SRF196689 TBB196689 TKX196689 TUT196689 UEP196689 UOL196689 UYH196689 VID196689 VRZ196689 WBV196689 WLR196689 WVN196689 F262225 JB262225 SX262225 ACT262225 AMP262225 AWL262225 BGH262225 BQD262225 BZZ262225 CJV262225 CTR262225 DDN262225 DNJ262225 DXF262225 EHB262225 EQX262225 FAT262225 FKP262225 FUL262225 GEH262225 GOD262225 GXZ262225 HHV262225 HRR262225 IBN262225 ILJ262225 IVF262225 JFB262225 JOX262225 JYT262225 KIP262225 KSL262225 LCH262225 LMD262225 LVZ262225 MFV262225 MPR262225 MZN262225 NJJ262225 NTF262225 ODB262225 OMX262225 OWT262225 PGP262225 PQL262225 QAH262225 QKD262225 QTZ262225 RDV262225 RNR262225 RXN262225 SHJ262225 SRF262225 TBB262225 TKX262225 TUT262225 UEP262225 UOL262225 UYH262225 VID262225 VRZ262225 WBV262225 WLR262225 WVN262225 F327761 JB327761 SX327761 ACT327761 AMP327761 AWL327761 BGH327761 BQD327761 BZZ327761 CJV327761 CTR327761 DDN327761 DNJ327761 DXF327761 EHB327761 EQX327761 FAT327761 FKP327761 FUL327761 GEH327761 GOD327761 GXZ327761 HHV327761 HRR327761 IBN327761 ILJ327761 IVF327761 JFB327761 JOX327761 JYT327761 KIP327761 KSL327761 LCH327761 LMD327761 LVZ327761 MFV327761 MPR327761 MZN327761 NJJ327761 NTF327761 ODB327761 OMX327761 OWT327761 PGP327761 PQL327761 QAH327761 QKD327761 QTZ327761 RDV327761 RNR327761 RXN327761 SHJ327761 SRF327761 TBB327761 TKX327761 TUT327761 UEP327761 UOL327761 UYH327761 VID327761 VRZ327761 WBV327761 WLR327761 WVN327761 F393297 JB393297 SX393297 ACT393297 AMP393297 AWL393297 BGH393297 BQD393297 BZZ393297 CJV393297 CTR393297 DDN393297 DNJ393297 DXF393297 EHB393297 EQX393297 FAT393297 FKP393297 FUL393297 GEH393297 GOD393297 GXZ393297 HHV393297 HRR393297 IBN393297 ILJ393297 IVF393297 JFB393297 JOX393297 JYT393297 KIP393297 KSL393297 LCH393297 LMD393297 LVZ393297 MFV393297 MPR393297 MZN393297 NJJ393297 NTF393297 ODB393297 OMX393297 OWT393297 PGP393297 PQL393297 QAH393297 QKD393297 QTZ393297 RDV393297 RNR393297 RXN393297 SHJ393297 SRF393297 TBB393297 TKX393297 TUT393297 UEP393297 UOL393297 UYH393297 VID393297 VRZ393297 WBV393297 WLR393297 WVN393297 F458833 JB458833 SX458833 ACT458833 AMP458833 AWL458833 BGH458833 BQD458833 BZZ458833 CJV458833 CTR458833 DDN458833 DNJ458833 DXF458833 EHB458833 EQX458833 FAT458833 FKP458833 FUL458833 GEH458833 GOD458833 GXZ458833 HHV458833 HRR458833 IBN458833 ILJ458833 IVF458833 JFB458833 JOX458833 JYT458833 KIP458833 KSL458833 LCH458833 LMD458833 LVZ458833 MFV458833 MPR458833 MZN458833 NJJ458833 NTF458833 ODB458833 OMX458833 OWT458833 PGP458833 PQL458833 QAH458833 QKD458833 QTZ458833 RDV458833 RNR458833 RXN458833 SHJ458833 SRF458833 TBB458833 TKX458833 TUT458833 UEP458833 UOL458833 UYH458833 VID458833 VRZ458833 WBV458833 WLR458833 WVN458833 F524369 JB524369 SX524369 ACT524369 AMP524369 AWL524369 BGH524369 BQD524369 BZZ524369 CJV524369 CTR524369 DDN524369 DNJ524369 DXF524369 EHB524369 EQX524369 FAT524369 FKP524369 FUL524369 GEH524369 GOD524369 GXZ524369 HHV524369 HRR524369 IBN524369 ILJ524369 IVF524369 JFB524369 JOX524369 JYT524369 KIP524369 KSL524369 LCH524369 LMD524369 LVZ524369 MFV524369 MPR524369 MZN524369 NJJ524369 NTF524369 ODB524369 OMX524369 OWT524369 PGP524369 PQL524369 QAH524369 QKD524369 QTZ524369 RDV524369 RNR524369 RXN524369 SHJ524369 SRF524369 TBB524369 TKX524369 TUT524369 UEP524369 UOL524369 UYH524369 VID524369 VRZ524369 WBV524369 WLR524369 WVN524369 F589905 JB589905 SX589905 ACT589905 AMP589905 AWL589905 BGH589905 BQD589905 BZZ589905 CJV589905 CTR589905 DDN589905 DNJ589905 DXF589905 EHB589905 EQX589905 FAT589905 FKP589905 FUL589905 GEH589905 GOD589905 GXZ589905 HHV589905 HRR589905 IBN589905 ILJ589905 IVF589905 JFB589905 JOX589905 JYT589905 KIP589905 KSL589905 LCH589905 LMD589905 LVZ589905 MFV589905 MPR589905 MZN589905 NJJ589905 NTF589905 ODB589905 OMX589905 OWT589905 PGP589905 PQL589905 QAH589905 QKD589905 QTZ589905 RDV589905 RNR589905 RXN589905 SHJ589905 SRF589905 TBB589905 TKX589905 TUT589905 UEP589905 UOL589905 UYH589905 VID589905 VRZ589905 WBV589905 WLR589905 WVN589905 F655441 JB655441 SX655441 ACT655441 AMP655441 AWL655441 BGH655441 BQD655441 BZZ655441 CJV655441 CTR655441 DDN655441 DNJ655441 DXF655441 EHB655441 EQX655441 FAT655441 FKP655441 FUL655441 GEH655441 GOD655441 GXZ655441 HHV655441 HRR655441 IBN655441 ILJ655441 IVF655441 JFB655441 JOX655441 JYT655441 KIP655441 KSL655441 LCH655441 LMD655441 LVZ655441 MFV655441 MPR655441 MZN655441 NJJ655441 NTF655441 ODB655441 OMX655441 OWT655441 PGP655441 PQL655441 QAH655441 QKD655441 QTZ655441 RDV655441 RNR655441 RXN655441 SHJ655441 SRF655441 TBB655441 TKX655441 TUT655441 UEP655441 UOL655441 UYH655441 VID655441 VRZ655441 WBV655441 WLR655441 WVN655441 F720977 JB720977 SX720977 ACT720977 AMP720977 AWL720977 BGH720977 BQD720977 BZZ720977 CJV720977 CTR720977 DDN720977 DNJ720977 DXF720977 EHB720977 EQX720977 FAT720977 FKP720977 FUL720977 GEH720977 GOD720977 GXZ720977 HHV720977 HRR720977 IBN720977 ILJ720977 IVF720977 JFB720977 JOX720977 JYT720977 KIP720977 KSL720977 LCH720977 LMD720977 LVZ720977 MFV720977 MPR720977 MZN720977 NJJ720977 NTF720977 ODB720977 OMX720977 OWT720977 PGP720977 PQL720977 QAH720977 QKD720977 QTZ720977 RDV720977 RNR720977 RXN720977 SHJ720977 SRF720977 TBB720977 TKX720977 TUT720977 UEP720977 UOL720977 UYH720977 VID720977 VRZ720977 WBV720977 WLR720977 WVN720977 F786513 JB786513 SX786513 ACT786513 AMP786513 AWL786513 BGH786513 BQD786513 BZZ786513 CJV786513 CTR786513 DDN786513 DNJ786513 DXF786513 EHB786513 EQX786513 FAT786513 FKP786513 FUL786513 GEH786513 GOD786513 GXZ786513 HHV786513 HRR786513 IBN786513 ILJ786513 IVF786513 JFB786513 JOX786513 JYT786513 KIP786513 KSL786513 LCH786513 LMD786513 LVZ786513 MFV786513 MPR786513 MZN786513 NJJ786513 NTF786513 ODB786513 OMX786513 OWT786513 PGP786513 PQL786513 QAH786513 QKD786513 QTZ786513 RDV786513 RNR786513 RXN786513 SHJ786513 SRF786513 TBB786513 TKX786513 TUT786513 UEP786513 UOL786513 UYH786513 VID786513 VRZ786513 WBV786513 WLR786513 WVN786513 F852049 JB852049 SX852049 ACT852049 AMP852049 AWL852049 BGH852049 BQD852049 BZZ852049 CJV852049 CTR852049 DDN852049 DNJ852049 DXF852049 EHB852049 EQX852049 FAT852049 FKP852049 FUL852049 GEH852049 GOD852049 GXZ852049 HHV852049 HRR852049 IBN852049 ILJ852049 IVF852049 JFB852049 JOX852049 JYT852049 KIP852049 KSL852049 LCH852049 LMD852049 LVZ852049 MFV852049 MPR852049 MZN852049 NJJ852049 NTF852049 ODB852049 OMX852049 OWT852049 PGP852049 PQL852049 QAH852049 QKD852049 QTZ852049 RDV852049 RNR852049 RXN852049 SHJ852049 SRF852049 TBB852049 TKX852049 TUT852049 UEP852049 UOL852049 UYH852049 VID852049 VRZ852049 WBV852049 WLR852049 WVN852049 F917585 JB917585 SX917585 ACT917585 AMP917585 AWL917585 BGH917585 BQD917585 BZZ917585 CJV917585 CTR917585 DDN917585 DNJ917585 DXF917585 EHB917585 EQX917585 FAT917585 FKP917585 FUL917585 GEH917585 GOD917585 GXZ917585 HHV917585 HRR917585 IBN917585 ILJ917585 IVF917585 JFB917585 JOX917585 JYT917585 KIP917585 KSL917585 LCH917585 LMD917585 LVZ917585 MFV917585 MPR917585 MZN917585 NJJ917585 NTF917585 ODB917585 OMX917585 OWT917585 PGP917585 PQL917585 QAH917585 QKD917585 QTZ917585 RDV917585 RNR917585 RXN917585 SHJ917585 SRF917585 TBB917585 TKX917585 TUT917585 UEP917585 UOL917585 UYH917585 VID917585 VRZ917585 WBV917585 WLR917585 WVN917585 F983121 JB983121 SX983121 ACT983121 AMP983121 AWL983121 BGH983121 BQD983121 BZZ983121 CJV983121 CTR983121 DDN983121 DNJ983121 DXF983121 EHB983121 EQX983121 FAT983121 FKP983121 FUL983121 GEH983121 GOD983121 GXZ983121 HHV983121 HRR983121 IBN983121 ILJ983121 IVF983121 JFB983121 JOX983121 JYT983121 KIP983121 KSL983121 LCH983121 LMD983121 LVZ983121 MFV983121 MPR983121 MZN983121 NJJ983121 NTF983121 ODB983121 OMX983121 OWT983121 PGP983121 PQL983121 QAH983121 QKD983121 QTZ983121 RDV983121 RNR983121 RXN983121 SHJ983121 SRF983121 TBB983121 TKX983121 TUT983121 UEP983121 UOL983121 UYH983121 VID983121 VRZ983121 WBV983121 WLR983121 WVN983121 D94 IZ94 SV94 ACR94 AMN94 AWJ94 BGF94 BQB94 BZX94 CJT94 CTP94 DDL94 DNH94 DXD94 EGZ94 EQV94 FAR94 FKN94 FUJ94 GEF94 GOB94 GXX94 HHT94 HRP94 IBL94 ILH94 IVD94 JEZ94 JOV94 JYR94 KIN94 KSJ94 LCF94 LMB94 LVX94 MFT94 MPP94 MZL94 NJH94 NTD94 OCZ94 OMV94 OWR94 PGN94 PQJ94 QAF94 QKB94 QTX94 RDT94 RNP94 RXL94 SHH94 SRD94 TAZ94 TKV94 TUR94 UEN94 UOJ94 UYF94 VIB94 VRX94 WBT94 WLP94 WVL94 D65630 IZ65630 SV65630 ACR65630 AMN65630 AWJ65630 BGF65630 BQB65630 BZX65630 CJT65630 CTP65630 DDL65630 DNH65630 DXD65630 EGZ65630 EQV65630 FAR65630 FKN65630 FUJ65630 GEF65630 GOB65630 GXX65630 HHT65630 HRP65630 IBL65630 ILH65630 IVD65630 JEZ65630 JOV65630 JYR65630 KIN65630 KSJ65630 LCF65630 LMB65630 LVX65630 MFT65630 MPP65630 MZL65630 NJH65630 NTD65630 OCZ65630 OMV65630 OWR65630 PGN65630 PQJ65630 QAF65630 QKB65630 QTX65630 RDT65630 RNP65630 RXL65630 SHH65630 SRD65630 TAZ65630 TKV65630 TUR65630 UEN65630 UOJ65630 UYF65630 VIB65630 VRX65630 WBT65630 WLP65630 WVL65630 D131166 IZ131166 SV131166 ACR131166 AMN131166 AWJ131166 BGF131166 BQB131166 BZX131166 CJT131166 CTP131166 DDL131166 DNH131166 DXD131166 EGZ131166 EQV131166 FAR131166 FKN131166 FUJ131166 GEF131166 GOB131166 GXX131166 HHT131166 HRP131166 IBL131166 ILH131166 IVD131166 JEZ131166 JOV131166 JYR131166 KIN131166 KSJ131166 LCF131166 LMB131166 LVX131166 MFT131166 MPP131166 MZL131166 NJH131166 NTD131166 OCZ131166 OMV131166 OWR131166 PGN131166 PQJ131166 QAF131166 QKB131166 QTX131166 RDT131166 RNP131166 RXL131166 SHH131166 SRD131166 TAZ131166 TKV131166 TUR131166 UEN131166 UOJ131166 UYF131166 VIB131166 VRX131166 WBT131166 WLP131166 WVL131166 D196702 IZ196702 SV196702 ACR196702 AMN196702 AWJ196702 BGF196702 BQB196702 BZX196702 CJT196702 CTP196702 DDL196702 DNH196702 DXD196702 EGZ196702 EQV196702 FAR196702 FKN196702 FUJ196702 GEF196702 GOB196702 GXX196702 HHT196702 HRP196702 IBL196702 ILH196702 IVD196702 JEZ196702 JOV196702 JYR196702 KIN196702 KSJ196702 LCF196702 LMB196702 LVX196702 MFT196702 MPP196702 MZL196702 NJH196702 NTD196702 OCZ196702 OMV196702 OWR196702 PGN196702 PQJ196702 QAF196702 QKB196702 QTX196702 RDT196702 RNP196702 RXL196702 SHH196702 SRD196702 TAZ196702 TKV196702 TUR196702 UEN196702 UOJ196702 UYF196702 VIB196702 VRX196702 WBT196702 WLP196702 WVL196702 D262238 IZ262238 SV262238 ACR262238 AMN262238 AWJ262238 BGF262238 BQB262238 BZX262238 CJT262238 CTP262238 DDL262238 DNH262238 DXD262238 EGZ262238 EQV262238 FAR262238 FKN262238 FUJ262238 GEF262238 GOB262238 GXX262238 HHT262238 HRP262238 IBL262238 ILH262238 IVD262238 JEZ262238 JOV262238 JYR262238 KIN262238 KSJ262238 LCF262238 LMB262238 LVX262238 MFT262238 MPP262238 MZL262238 NJH262238 NTD262238 OCZ262238 OMV262238 OWR262238 PGN262238 PQJ262238 QAF262238 QKB262238 QTX262238 RDT262238 RNP262238 RXL262238 SHH262238 SRD262238 TAZ262238 TKV262238 TUR262238 UEN262238 UOJ262238 UYF262238 VIB262238 VRX262238 WBT262238 WLP262238 WVL262238 D327774 IZ327774 SV327774 ACR327774 AMN327774 AWJ327774 BGF327774 BQB327774 BZX327774 CJT327774 CTP327774 DDL327774 DNH327774 DXD327774 EGZ327774 EQV327774 FAR327774 FKN327774 FUJ327774 GEF327774 GOB327774 GXX327774 HHT327774 HRP327774 IBL327774 ILH327774 IVD327774 JEZ327774 JOV327774 JYR327774 KIN327774 KSJ327774 LCF327774 LMB327774 LVX327774 MFT327774 MPP327774 MZL327774 NJH327774 NTD327774 OCZ327774 OMV327774 OWR327774 PGN327774 PQJ327774 QAF327774 QKB327774 QTX327774 RDT327774 RNP327774 RXL327774 SHH327774 SRD327774 TAZ327774 TKV327774 TUR327774 UEN327774 UOJ327774 UYF327774 VIB327774 VRX327774 WBT327774 WLP327774 WVL327774 D393310 IZ393310 SV393310 ACR393310 AMN393310 AWJ393310 BGF393310 BQB393310 BZX393310 CJT393310 CTP393310 DDL393310 DNH393310 DXD393310 EGZ393310 EQV393310 FAR393310 FKN393310 FUJ393310 GEF393310 GOB393310 GXX393310 HHT393310 HRP393310 IBL393310 ILH393310 IVD393310 JEZ393310 JOV393310 JYR393310 KIN393310 KSJ393310 LCF393310 LMB393310 LVX393310 MFT393310 MPP393310 MZL393310 NJH393310 NTD393310 OCZ393310 OMV393310 OWR393310 PGN393310 PQJ393310 QAF393310 QKB393310 QTX393310 RDT393310 RNP393310 RXL393310 SHH393310 SRD393310 TAZ393310 TKV393310 TUR393310 UEN393310 UOJ393310 UYF393310 VIB393310 VRX393310 WBT393310 WLP393310 WVL393310 D458846 IZ458846 SV458846 ACR458846 AMN458846 AWJ458846 BGF458846 BQB458846 BZX458846 CJT458846 CTP458846 DDL458846 DNH458846 DXD458846 EGZ458846 EQV458846 FAR458846 FKN458846 FUJ458846 GEF458846 GOB458846 GXX458846 HHT458846 HRP458846 IBL458846 ILH458846 IVD458846 JEZ458846 JOV458846 JYR458846 KIN458846 KSJ458846 LCF458846 LMB458846 LVX458846 MFT458846 MPP458846 MZL458846 NJH458846 NTD458846 OCZ458846 OMV458846 OWR458846 PGN458846 PQJ458846 QAF458846 QKB458846 QTX458846 RDT458846 RNP458846 RXL458846 SHH458846 SRD458846 TAZ458846 TKV458846 TUR458846 UEN458846 UOJ458846 UYF458846 VIB458846 VRX458846 WBT458846 WLP458846 WVL458846 D524382 IZ524382 SV524382 ACR524382 AMN524382 AWJ524382 BGF524382 BQB524382 BZX524382 CJT524382 CTP524382 DDL524382 DNH524382 DXD524382 EGZ524382 EQV524382 FAR524382 FKN524382 FUJ524382 GEF524382 GOB524382 GXX524382 HHT524382 HRP524382 IBL524382 ILH524382 IVD524382 JEZ524382 JOV524382 JYR524382 KIN524382 KSJ524382 LCF524382 LMB524382 LVX524382 MFT524382 MPP524382 MZL524382 NJH524382 NTD524382 OCZ524382 OMV524382 OWR524382 PGN524382 PQJ524382 QAF524382 QKB524382 QTX524382 RDT524382 RNP524382 RXL524382 SHH524382 SRD524382 TAZ524382 TKV524382 TUR524382 UEN524382 UOJ524382 UYF524382 VIB524382 VRX524382 WBT524382 WLP524382 WVL524382 D589918 IZ589918 SV589918 ACR589918 AMN589918 AWJ589918 BGF589918 BQB589918 BZX589918 CJT589918 CTP589918 DDL589918 DNH589918 DXD589918 EGZ589918 EQV589918 FAR589918 FKN589918 FUJ589918 GEF589918 GOB589918 GXX589918 HHT589918 HRP589918 IBL589918 ILH589918 IVD589918 JEZ589918 JOV589918 JYR589918 KIN589918 KSJ589918 LCF589918 LMB589918 LVX589918 MFT589918 MPP589918 MZL589918 NJH589918 NTD589918 OCZ589918 OMV589918 OWR589918 PGN589918 PQJ589918 QAF589918 QKB589918 QTX589918 RDT589918 RNP589918 RXL589918 SHH589918 SRD589918 TAZ589918 TKV589918 TUR589918 UEN589918 UOJ589918 UYF589918 VIB589918 VRX589918 WBT589918 WLP589918 WVL589918 D655454 IZ655454 SV655454 ACR655454 AMN655454 AWJ655454 BGF655454 BQB655454 BZX655454 CJT655454 CTP655454 DDL655454 DNH655454 DXD655454 EGZ655454 EQV655454 FAR655454 FKN655454 FUJ655454 GEF655454 GOB655454 GXX655454 HHT655454 HRP655454 IBL655454 ILH655454 IVD655454 JEZ655454 JOV655454 JYR655454 KIN655454 KSJ655454 LCF655454 LMB655454 LVX655454 MFT655454 MPP655454 MZL655454 NJH655454 NTD655454 OCZ655454 OMV655454 OWR655454 PGN655454 PQJ655454 QAF655454 QKB655454 QTX655454 RDT655454 RNP655454 RXL655454 SHH655454 SRD655454 TAZ655454 TKV655454 TUR655454 UEN655454 UOJ655454 UYF655454 VIB655454 VRX655454 WBT655454 WLP655454 WVL655454 D720990 IZ720990 SV720990 ACR720990 AMN720990 AWJ720990 BGF720990 BQB720990 BZX720990 CJT720990 CTP720990 DDL720990 DNH720990 DXD720990 EGZ720990 EQV720990 FAR720990 FKN720990 FUJ720990 GEF720990 GOB720990 GXX720990 HHT720990 HRP720990 IBL720990 ILH720990 IVD720990 JEZ720990 JOV720990 JYR720990 KIN720990 KSJ720990 LCF720990 LMB720990 LVX720990 MFT720990 MPP720990 MZL720990 NJH720990 NTD720990 OCZ720990 OMV720990 OWR720990 PGN720990 PQJ720990 QAF720990 QKB720990 QTX720990 RDT720990 RNP720990 RXL720990 SHH720990 SRD720990 TAZ720990 TKV720990 TUR720990 UEN720990 UOJ720990 UYF720990 VIB720990 VRX720990 WBT720990 WLP720990 WVL720990 D786526 IZ786526 SV786526 ACR786526 AMN786526 AWJ786526 BGF786526 BQB786526 BZX786526 CJT786526 CTP786526 DDL786526 DNH786526 DXD786526 EGZ786526 EQV786526 FAR786526 FKN786526 FUJ786526 GEF786526 GOB786526 GXX786526 HHT786526 HRP786526 IBL786526 ILH786526 IVD786526 JEZ786526 JOV786526 JYR786526 KIN786526 KSJ786526 LCF786526 LMB786526 LVX786526 MFT786526 MPP786526 MZL786526 NJH786526 NTD786526 OCZ786526 OMV786526 OWR786526 PGN786526 PQJ786526 QAF786526 QKB786526 QTX786526 RDT786526 RNP786526 RXL786526 SHH786526 SRD786526 TAZ786526 TKV786526 TUR786526 UEN786526 UOJ786526 UYF786526 VIB786526 VRX786526 WBT786526 WLP786526 WVL786526 D852062 IZ852062 SV852062 ACR852062 AMN852062 AWJ852062 BGF852062 BQB852062 BZX852062 CJT852062 CTP852062 DDL852062 DNH852062 DXD852062 EGZ852062 EQV852062 FAR852062 FKN852062 FUJ852062 GEF852062 GOB852062 GXX852062 HHT852062 HRP852062 IBL852062 ILH852062 IVD852062 JEZ852062 JOV852062 JYR852062 KIN852062 KSJ852062 LCF852062 LMB852062 LVX852062 MFT852062 MPP852062 MZL852062 NJH852062 NTD852062 OCZ852062 OMV852062 OWR852062 PGN852062 PQJ852062 QAF852062 QKB852062 QTX852062 RDT852062 RNP852062 RXL852062 SHH852062 SRD852062 TAZ852062 TKV852062 TUR852062 UEN852062 UOJ852062 UYF852062 VIB852062 VRX852062 WBT852062 WLP852062 WVL852062 D917598 IZ917598 SV917598 ACR917598 AMN917598 AWJ917598 BGF917598 BQB917598 BZX917598 CJT917598 CTP917598 DDL917598 DNH917598 DXD917598 EGZ917598 EQV917598 FAR917598 FKN917598 FUJ917598 GEF917598 GOB917598 GXX917598 HHT917598 HRP917598 IBL917598 ILH917598 IVD917598 JEZ917598 JOV917598 JYR917598 KIN917598 KSJ917598 LCF917598 LMB917598 LVX917598 MFT917598 MPP917598 MZL917598 NJH917598 NTD917598 OCZ917598 OMV917598 OWR917598 PGN917598 PQJ917598 QAF917598 QKB917598 QTX917598 RDT917598 RNP917598 RXL917598 SHH917598 SRD917598 TAZ917598 TKV917598 TUR917598 UEN917598 UOJ917598 UYF917598 VIB917598 VRX917598 WBT917598 WLP917598 WVL917598 D983134 IZ983134 SV983134 ACR983134 AMN983134 AWJ983134 BGF983134 BQB983134 BZX983134 CJT983134 CTP983134 DDL983134 DNH983134 DXD983134 EGZ983134 EQV983134 FAR983134 FKN983134 FUJ983134 GEF983134 GOB983134 GXX983134 HHT983134 HRP983134 IBL983134 ILH983134 IVD983134 JEZ983134 JOV983134 JYR983134 KIN983134 KSJ983134 LCF983134 LMB983134 LVX983134 MFT983134 MPP983134 MZL983134 NJH983134 NTD983134 OCZ983134 OMV983134 OWR983134 PGN983134 PQJ983134 QAF983134 QKB983134 QTX983134 RDT983134 RNP983134 RXL983134 SHH983134 SRD983134 TAZ983134 TKV983134 TUR983134 UEN983134 UOJ983134 UYF983134 VIB983134 VRX983134 WBT983134 WLP983134 WVL983134 F94 JB94 SX94 ACT94 AMP94 AWL94 BGH94 BQD94 BZZ94 CJV94 CTR94 DDN94 DNJ94 DXF94 EHB94 EQX94 FAT94 FKP94 FUL94 GEH94 GOD94 GXZ94 HHV94 HRR94 IBN94 ILJ94 IVF94 JFB94 JOX94 JYT94 KIP94 KSL94 LCH94 LMD94 LVZ94 MFV94 MPR94 MZN94 NJJ94 NTF94 ODB94 OMX94 OWT94 PGP94 PQL94 QAH94 QKD94 QTZ94 RDV94 RNR94 RXN94 SHJ94 SRF94 TBB94 TKX94 TUT94 UEP94 UOL94 UYH94 VID94 VRZ94 WBV94 WLR94 WVN94 F65630 JB65630 SX65630 ACT65630 AMP65630 AWL65630 BGH65630 BQD65630 BZZ65630 CJV65630 CTR65630 DDN65630 DNJ65630 DXF65630 EHB65630 EQX65630 FAT65630 FKP65630 FUL65630 GEH65630 GOD65630 GXZ65630 HHV65630 HRR65630 IBN65630 ILJ65630 IVF65630 JFB65630 JOX65630 JYT65630 KIP65630 KSL65630 LCH65630 LMD65630 LVZ65630 MFV65630 MPR65630 MZN65630 NJJ65630 NTF65630 ODB65630 OMX65630 OWT65630 PGP65630 PQL65630 QAH65630 QKD65630 QTZ65630 RDV65630 RNR65630 RXN65630 SHJ65630 SRF65630 TBB65630 TKX65630 TUT65630 UEP65630 UOL65630 UYH65630 VID65630 VRZ65630 WBV65630 WLR65630 WVN65630 F131166 JB131166 SX131166 ACT131166 AMP131166 AWL131166 BGH131166 BQD131166 BZZ131166 CJV131166 CTR131166 DDN131166 DNJ131166 DXF131166 EHB131166 EQX131166 FAT131166 FKP131166 FUL131166 GEH131166 GOD131166 GXZ131166 HHV131166 HRR131166 IBN131166 ILJ131166 IVF131166 JFB131166 JOX131166 JYT131166 KIP131166 KSL131166 LCH131166 LMD131166 LVZ131166 MFV131166 MPR131166 MZN131166 NJJ131166 NTF131166 ODB131166 OMX131166 OWT131166 PGP131166 PQL131166 QAH131166 QKD131166 QTZ131166 RDV131166 RNR131166 RXN131166 SHJ131166 SRF131166 TBB131166 TKX131166 TUT131166 UEP131166 UOL131166 UYH131166 VID131166 VRZ131166 WBV131166 WLR131166 WVN131166 F196702 JB196702 SX196702 ACT196702 AMP196702 AWL196702 BGH196702 BQD196702 BZZ196702 CJV196702 CTR196702 DDN196702 DNJ196702 DXF196702 EHB196702 EQX196702 FAT196702 FKP196702 FUL196702 GEH196702 GOD196702 GXZ196702 HHV196702 HRR196702 IBN196702 ILJ196702 IVF196702 JFB196702 JOX196702 JYT196702 KIP196702 KSL196702 LCH196702 LMD196702 LVZ196702 MFV196702 MPR196702 MZN196702 NJJ196702 NTF196702 ODB196702 OMX196702 OWT196702 PGP196702 PQL196702 QAH196702 QKD196702 QTZ196702 RDV196702 RNR196702 RXN196702 SHJ196702 SRF196702 TBB196702 TKX196702 TUT196702 UEP196702 UOL196702 UYH196702 VID196702 VRZ196702 WBV196702 WLR196702 WVN196702 F262238 JB262238 SX262238 ACT262238 AMP262238 AWL262238 BGH262238 BQD262238 BZZ262238 CJV262238 CTR262238 DDN262238 DNJ262238 DXF262238 EHB262238 EQX262238 FAT262238 FKP262238 FUL262238 GEH262238 GOD262238 GXZ262238 HHV262238 HRR262238 IBN262238 ILJ262238 IVF262238 JFB262238 JOX262238 JYT262238 KIP262238 KSL262238 LCH262238 LMD262238 LVZ262238 MFV262238 MPR262238 MZN262238 NJJ262238 NTF262238 ODB262238 OMX262238 OWT262238 PGP262238 PQL262238 QAH262238 QKD262238 QTZ262238 RDV262238 RNR262238 RXN262238 SHJ262238 SRF262238 TBB262238 TKX262238 TUT262238 UEP262238 UOL262238 UYH262238 VID262238 VRZ262238 WBV262238 WLR262238 WVN262238 F327774 JB327774 SX327774 ACT327774 AMP327774 AWL327774 BGH327774 BQD327774 BZZ327774 CJV327774 CTR327774 DDN327774 DNJ327774 DXF327774 EHB327774 EQX327774 FAT327774 FKP327774 FUL327774 GEH327774 GOD327774 GXZ327774 HHV327774 HRR327774 IBN327774 ILJ327774 IVF327774 JFB327774 JOX327774 JYT327774 KIP327774 KSL327774 LCH327774 LMD327774 LVZ327774 MFV327774 MPR327774 MZN327774 NJJ327774 NTF327774 ODB327774 OMX327774 OWT327774 PGP327774 PQL327774 QAH327774 QKD327774 QTZ327774 RDV327774 RNR327774 RXN327774 SHJ327774 SRF327774 TBB327774 TKX327774 TUT327774 UEP327774 UOL327774 UYH327774 VID327774 VRZ327774 WBV327774 WLR327774 WVN327774 F393310 JB393310 SX393310 ACT393310 AMP393310 AWL393310 BGH393310 BQD393310 BZZ393310 CJV393310 CTR393310 DDN393310 DNJ393310 DXF393310 EHB393310 EQX393310 FAT393310 FKP393310 FUL393310 GEH393310 GOD393310 GXZ393310 HHV393310 HRR393310 IBN393310 ILJ393310 IVF393310 JFB393310 JOX393310 JYT393310 KIP393310 KSL393310 LCH393310 LMD393310 LVZ393310 MFV393310 MPR393310 MZN393310 NJJ393310 NTF393310 ODB393310 OMX393310 OWT393310 PGP393310 PQL393310 QAH393310 QKD393310 QTZ393310 RDV393310 RNR393310 RXN393310 SHJ393310 SRF393310 TBB393310 TKX393310 TUT393310 UEP393310 UOL393310 UYH393310 VID393310 VRZ393310 WBV393310 WLR393310 WVN393310 F458846 JB458846 SX458846 ACT458846 AMP458846 AWL458846 BGH458846 BQD458846 BZZ458846 CJV458846 CTR458846 DDN458846 DNJ458846 DXF458846 EHB458846 EQX458846 FAT458846 FKP458846 FUL458846 GEH458846 GOD458846 GXZ458846 HHV458846 HRR458846 IBN458846 ILJ458846 IVF458846 JFB458846 JOX458846 JYT458846 KIP458846 KSL458846 LCH458846 LMD458846 LVZ458846 MFV458846 MPR458846 MZN458846 NJJ458846 NTF458846 ODB458846 OMX458846 OWT458846 PGP458846 PQL458846 QAH458846 QKD458846 QTZ458846 RDV458846 RNR458846 RXN458846 SHJ458846 SRF458846 TBB458846 TKX458846 TUT458846 UEP458846 UOL458846 UYH458846 VID458846 VRZ458846 WBV458846 WLR458846 WVN458846 F524382 JB524382 SX524382 ACT524382 AMP524382 AWL524382 BGH524382 BQD524382 BZZ524382 CJV524382 CTR524382 DDN524382 DNJ524382 DXF524382 EHB524382 EQX524382 FAT524382 FKP524382 FUL524382 GEH524382 GOD524382 GXZ524382 HHV524382 HRR524382 IBN524382 ILJ524382 IVF524382 JFB524382 JOX524382 JYT524382 KIP524382 KSL524382 LCH524382 LMD524382 LVZ524382 MFV524382 MPR524382 MZN524382 NJJ524382 NTF524382 ODB524382 OMX524382 OWT524382 PGP524382 PQL524382 QAH524382 QKD524382 QTZ524382 RDV524382 RNR524382 RXN524382 SHJ524382 SRF524382 TBB524382 TKX524382 TUT524382 UEP524382 UOL524382 UYH524382 VID524382 VRZ524382 WBV524382 WLR524382 WVN524382 F589918 JB589918 SX589918 ACT589918 AMP589918 AWL589918 BGH589918 BQD589918 BZZ589918 CJV589918 CTR589918 DDN589918 DNJ589918 DXF589918 EHB589918 EQX589918 FAT589918 FKP589918 FUL589918 GEH589918 GOD589918 GXZ589918 HHV589918 HRR589918 IBN589918 ILJ589918 IVF589918 JFB589918 JOX589918 JYT589918 KIP589918 KSL589918 LCH589918 LMD589918 LVZ589918 MFV589918 MPR589918 MZN589918 NJJ589918 NTF589918 ODB589918 OMX589918 OWT589918 PGP589918 PQL589918 QAH589918 QKD589918 QTZ589918 RDV589918 RNR589918 RXN589918 SHJ589918 SRF589918 TBB589918 TKX589918 TUT589918 UEP589918 UOL589918 UYH589918 VID589918 VRZ589918 WBV589918 WLR589918 WVN589918 F655454 JB655454 SX655454 ACT655454 AMP655454 AWL655454 BGH655454 BQD655454 BZZ655454 CJV655454 CTR655454 DDN655454 DNJ655454 DXF655454 EHB655454 EQX655454 FAT655454 FKP655454 FUL655454 GEH655454 GOD655454 GXZ655454 HHV655454 HRR655454 IBN655454 ILJ655454 IVF655454 JFB655454 JOX655454 JYT655454 KIP655454 KSL655454 LCH655454 LMD655454 LVZ655454 MFV655454 MPR655454 MZN655454 NJJ655454 NTF655454 ODB655454 OMX655454 OWT655454 PGP655454 PQL655454 QAH655454 QKD655454 QTZ655454 RDV655454 RNR655454 RXN655454 SHJ655454 SRF655454 TBB655454 TKX655454 TUT655454 UEP655454 UOL655454 UYH655454 VID655454 VRZ655454 WBV655454 WLR655454 WVN655454 F720990 JB720990 SX720990 ACT720990 AMP720990 AWL720990 BGH720990 BQD720990 BZZ720990 CJV720990 CTR720990 DDN720990 DNJ720990 DXF720990 EHB720990 EQX720990 FAT720990 FKP720990 FUL720990 GEH720990 GOD720990 GXZ720990 HHV720990 HRR720990 IBN720990 ILJ720990 IVF720990 JFB720990 JOX720990 JYT720990 KIP720990 KSL720990 LCH720990 LMD720990 LVZ720990 MFV720990 MPR720990 MZN720990 NJJ720990 NTF720990 ODB720990 OMX720990 OWT720990 PGP720990 PQL720990 QAH720990 QKD720990 QTZ720990 RDV720990 RNR720990 RXN720990 SHJ720990 SRF720990 TBB720990 TKX720990 TUT720990 UEP720990 UOL720990 UYH720990 VID720990 VRZ720990 WBV720990 WLR720990 WVN720990 F786526 JB786526 SX786526 ACT786526 AMP786526 AWL786526 BGH786526 BQD786526 BZZ786526 CJV786526 CTR786526 DDN786526 DNJ786526 DXF786526 EHB786526 EQX786526 FAT786526 FKP786526 FUL786526 GEH786526 GOD786526 GXZ786526 HHV786526 HRR786526 IBN786526 ILJ786526 IVF786526 JFB786526 JOX786526 JYT786526 KIP786526 KSL786526 LCH786526 LMD786526 LVZ786526 MFV786526 MPR786526 MZN786526 NJJ786526 NTF786526 ODB786526 OMX786526 OWT786526 PGP786526 PQL786526 QAH786526 QKD786526 QTZ786526 RDV786526 RNR786526 RXN786526 SHJ786526 SRF786526 TBB786526 TKX786526 TUT786526 UEP786526 UOL786526 UYH786526 VID786526 VRZ786526 WBV786526 WLR786526 WVN786526 F852062 JB852062 SX852062 ACT852062 AMP852062 AWL852062 BGH852062 BQD852062 BZZ852062 CJV852062 CTR852062 DDN852062 DNJ852062 DXF852062 EHB852062 EQX852062 FAT852062 FKP852062 FUL852062 GEH852062 GOD852062 GXZ852062 HHV852062 HRR852062 IBN852062 ILJ852062 IVF852062 JFB852062 JOX852062 JYT852062 KIP852062 KSL852062 LCH852062 LMD852062 LVZ852062 MFV852062 MPR852062 MZN852062 NJJ852062 NTF852062 ODB852062 OMX852062 OWT852062 PGP852062 PQL852062 QAH852062 QKD852062 QTZ852062 RDV852062 RNR852062 RXN852062 SHJ852062 SRF852062 TBB852062 TKX852062 TUT852062 UEP852062 UOL852062 UYH852062 VID852062 VRZ852062 WBV852062 WLR852062 WVN852062 F917598 JB917598 SX917598 ACT917598 AMP917598 AWL917598 BGH917598 BQD917598 BZZ917598 CJV917598 CTR917598 DDN917598 DNJ917598 DXF917598 EHB917598 EQX917598 FAT917598 FKP917598 FUL917598 GEH917598 GOD917598 GXZ917598 HHV917598 HRR917598 IBN917598 ILJ917598 IVF917598 JFB917598 JOX917598 JYT917598 KIP917598 KSL917598 LCH917598 LMD917598 LVZ917598 MFV917598 MPR917598 MZN917598 NJJ917598 NTF917598 ODB917598 OMX917598 OWT917598 PGP917598 PQL917598 QAH917598 QKD917598 QTZ917598 RDV917598 RNR917598 RXN917598 SHJ917598 SRF917598 TBB917598 TKX917598 TUT917598 UEP917598 UOL917598 UYH917598 VID917598 VRZ917598 WBV917598 WLR917598 WVN917598 F983134 JB983134 SX983134 ACT983134 AMP983134 AWL983134 BGH983134 BQD983134 BZZ983134 CJV983134 CTR983134 DDN983134 DNJ983134 DXF983134 EHB983134 EQX983134 FAT983134 FKP983134 FUL983134 GEH983134 GOD983134 GXZ983134 HHV983134 HRR983134 IBN983134 ILJ983134 IVF983134 JFB983134 JOX983134 JYT983134 KIP983134 KSL983134 LCH983134 LMD983134 LVZ983134 MFV983134 MPR983134 MZN983134 NJJ983134 NTF983134 ODB983134 OMX983134 OWT983134 PGP983134 PQL983134 QAH983134 QKD983134 QTZ983134 RDV983134 RNR983134 RXN983134 SHJ983134 SRF983134 TBB983134 TKX983134 TUT983134 UEP983134 UOL983134 UYH983134 VID983134 VRZ983134 WBV983134 WLR983134 WVN983134 WVN78:WVN79 IZ78:IZ79 SV78:SV79 ACR78:ACR79 AMN78:AMN79 AWJ78:AWJ79 BGF78:BGF79 BQB78:BQB79 BZX78:BZX79 CJT78:CJT79 CTP78:CTP79 DDL78:DDL79 DNH78:DNH79 DXD78:DXD79 EGZ78:EGZ79 EQV78:EQV79 FAR78:FAR79 FKN78:FKN79 FUJ78:FUJ79 GEF78:GEF79 GOB78:GOB79 GXX78:GXX79 HHT78:HHT79 HRP78:HRP79 IBL78:IBL79 ILH78:ILH79 IVD78:IVD79 JEZ78:JEZ79 JOV78:JOV79 JYR78:JYR79 KIN78:KIN79 KSJ78:KSJ79 LCF78:LCF79 LMB78:LMB79 LVX78:LVX79 MFT78:MFT79 MPP78:MPP79 MZL78:MZL79 NJH78:NJH79 NTD78:NTD79 OCZ78:OCZ79 OMV78:OMV79 OWR78:OWR79 PGN78:PGN79 PQJ78:PQJ79 QAF78:QAF79 QKB78:QKB79 QTX78:QTX79 RDT78:RDT79 RNP78:RNP79 RXL78:RXL79 SHH78:SHH79 SRD78:SRD79 TAZ78:TAZ79 TKV78:TKV79 TUR78:TUR79 UEN78:UEN79 UOJ78:UOJ79 UYF78:UYF79 VIB78:VIB79 VRX78:VRX79 WBT78:WBT79 WLP78:WLP79 WVL78:WVL79 F78:F79 JB78:JB79 SX78:SX79 ACT78:ACT79 AMP78:AMP79 AWL78:AWL79 BGH78:BGH79 BQD78:BQD79 BZZ78:BZZ79 CJV78:CJV79 CTR78:CTR79 DDN78:DDN79 DNJ78:DNJ79 DXF78:DXF79 EHB78:EHB79 EQX78:EQX79 FAT78:FAT79 FKP78:FKP79 FUL78:FUL79 GEH78:GEH79 GOD78:GOD79 GXZ78:GXZ79 HHV78:HHV79 HRR78:HRR79 IBN78:IBN79 ILJ78:ILJ79 IVF78:IVF79 JFB78:JFB79 JOX78:JOX79 JYT78:JYT79 KIP78:KIP79 KSL78:KSL79 LCH78:LCH79 LMD78:LMD79 LVZ78:LVZ79 MFV78:MFV79 MPR78:MPR79 MZN78:MZN79 NJJ78:NJJ79 NTF78:NTF79 ODB78:ODB79 OMX78:OMX79 OWT78:OWT79 PGP78:PGP79 PQL78:PQL79 QAH78:QAH79 QKD78:QKD79 QTZ78:QTZ79 RDV78:RDV79 RNR78:RNR79 RXN78:RXN79 SHJ78:SHJ79 SRF78:SRF79 TBB78:TBB79 TKX78:TKX79 TUT78:TUT79 UEP78:UEP79 UOL78:UOL79 UYH78:UYH79 VID78:VID79 VRZ78:VRZ79 WBV78:WBV79 WLR78:WLR79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11"/>
  <sheetViews>
    <sheetView view="pageBreakPreview" zoomScaleNormal="75" zoomScaleSheetLayoutView="100" workbookViewId="0">
      <selection activeCell="Q5" sqref="Q5"/>
    </sheetView>
  </sheetViews>
  <sheetFormatPr defaultColWidth="9" defaultRowHeight="13.2"/>
  <cols>
    <col min="1" max="1" width="9" style="41"/>
    <col min="2" max="2" width="20" style="39" customWidth="1"/>
    <col min="3" max="3" width="17.44140625" style="39" customWidth="1"/>
    <col min="4" max="4" width="10.21875" style="39" customWidth="1"/>
    <col min="5" max="10" width="15" style="39" customWidth="1"/>
    <col min="11" max="11" width="11.33203125" style="39" customWidth="1"/>
    <col min="12" max="16384" width="9" style="39"/>
  </cols>
  <sheetData>
    <row r="1" spans="1:11" ht="17.25" customHeight="1">
      <c r="A1" s="38" t="s">
        <v>186</v>
      </c>
    </row>
    <row r="2" spans="1:11" ht="17.25" customHeight="1">
      <c r="J2" s="40" t="s">
        <v>66</v>
      </c>
    </row>
    <row r="3" spans="1:11" ht="17.25" customHeight="1">
      <c r="K3" s="41"/>
    </row>
    <row r="4" spans="1:11" ht="17.25" customHeight="1">
      <c r="B4" s="67" t="s">
        <v>84</v>
      </c>
      <c r="C4" s="37"/>
      <c r="D4" s="37"/>
      <c r="E4" s="37"/>
    </row>
    <row r="5" spans="1:11">
      <c r="A5" s="358" t="s">
        <v>172</v>
      </c>
      <c r="B5" s="359" t="s">
        <v>57</v>
      </c>
      <c r="C5" s="359" t="s">
        <v>58</v>
      </c>
      <c r="D5" s="368" t="s">
        <v>174</v>
      </c>
      <c r="E5" s="361" t="s">
        <v>59</v>
      </c>
      <c r="F5" s="362"/>
      <c r="G5" s="362"/>
      <c r="H5" s="362"/>
      <c r="I5" s="362"/>
      <c r="J5" s="363"/>
      <c r="K5"/>
    </row>
    <row r="6" spans="1:11">
      <c r="A6" s="351"/>
      <c r="B6" s="360"/>
      <c r="C6" s="360"/>
      <c r="D6" s="369"/>
      <c r="E6" s="42" t="s">
        <v>229</v>
      </c>
      <c r="F6" s="42" t="s">
        <v>230</v>
      </c>
      <c r="G6" s="42" t="s">
        <v>231</v>
      </c>
      <c r="H6" s="42" t="s">
        <v>232</v>
      </c>
      <c r="I6" s="42" t="s">
        <v>60</v>
      </c>
      <c r="J6" s="42" t="s">
        <v>233</v>
      </c>
      <c r="K6"/>
    </row>
    <row r="7" spans="1:11">
      <c r="A7" s="351" t="s">
        <v>173</v>
      </c>
      <c r="B7" s="43" t="s">
        <v>61</v>
      </c>
      <c r="C7" s="44" t="s">
        <v>62</v>
      </c>
      <c r="D7" s="355"/>
      <c r="E7" s="45" t="e">
        <f>ROUNDDOWN(E8/E9,2)</f>
        <v>#DIV/0!</v>
      </c>
      <c r="F7" s="45" t="e">
        <f>ROUNDDOWN(F8/F9,2)</f>
        <v>#DIV/0!</v>
      </c>
      <c r="G7" s="45" t="e">
        <f t="shared" ref="G7" si="0">ROUNDDOWN(G8/G9,2)</f>
        <v>#DIV/0!</v>
      </c>
      <c r="H7" s="45" t="e">
        <f>ROUNDDOWN(H8/H9,2)</f>
        <v>#DIV/0!</v>
      </c>
      <c r="I7" s="45" t="e">
        <f>ROUNDDOWN(I8/I9,2)</f>
        <v>#DIV/0!</v>
      </c>
      <c r="J7" s="45" t="e">
        <f>ROUNDDOWN(J8/J9,2)</f>
        <v>#DIV/0!</v>
      </c>
      <c r="K7"/>
    </row>
    <row r="8" spans="1:11">
      <c r="A8" s="351"/>
      <c r="B8" s="46"/>
      <c r="C8" s="46" t="s">
        <v>63</v>
      </c>
      <c r="D8" s="356"/>
      <c r="E8" s="47"/>
      <c r="F8" s="47"/>
      <c r="G8" s="47"/>
      <c r="H8" s="47"/>
      <c r="I8" s="47"/>
      <c r="J8" s="47"/>
      <c r="K8"/>
    </row>
    <row r="9" spans="1:11">
      <c r="A9" s="351"/>
      <c r="B9" s="48"/>
      <c r="C9" s="48" t="s">
        <v>64</v>
      </c>
      <c r="D9" s="357"/>
      <c r="E9" s="49"/>
      <c r="F9" s="49"/>
      <c r="G9" s="49"/>
      <c r="H9" s="49"/>
      <c r="I9" s="49"/>
      <c r="J9" s="49"/>
      <c r="K9"/>
    </row>
    <row r="10" spans="1:11">
      <c r="A10" s="351"/>
      <c r="B10" s="43" t="s">
        <v>61</v>
      </c>
      <c r="C10" s="44" t="s">
        <v>62</v>
      </c>
      <c r="D10" s="355"/>
      <c r="E10" s="45" t="e">
        <f t="shared" ref="E10:J10" si="1">ROUNDDOWN(E11/E12,2)</f>
        <v>#DIV/0!</v>
      </c>
      <c r="F10" s="45" t="e">
        <f t="shared" si="1"/>
        <v>#DIV/0!</v>
      </c>
      <c r="G10" s="45" t="e">
        <f t="shared" si="1"/>
        <v>#DIV/0!</v>
      </c>
      <c r="H10" s="45" t="e">
        <f t="shared" si="1"/>
        <v>#DIV/0!</v>
      </c>
      <c r="I10" s="45" t="e">
        <f t="shared" si="1"/>
        <v>#DIV/0!</v>
      </c>
      <c r="J10" s="45" t="e">
        <f t="shared" si="1"/>
        <v>#DIV/0!</v>
      </c>
      <c r="K10"/>
    </row>
    <row r="11" spans="1:11">
      <c r="A11" s="351"/>
      <c r="B11" s="46"/>
      <c r="C11" s="46" t="s">
        <v>63</v>
      </c>
      <c r="D11" s="356"/>
      <c r="E11" s="47"/>
      <c r="F11" s="47"/>
      <c r="G11" s="47"/>
      <c r="H11" s="47"/>
      <c r="I11" s="47"/>
      <c r="J11" s="47"/>
      <c r="K11"/>
    </row>
    <row r="12" spans="1:11">
      <c r="A12" s="351"/>
      <c r="B12" s="48"/>
      <c r="C12" s="48" t="s">
        <v>64</v>
      </c>
      <c r="D12" s="357"/>
      <c r="E12" s="49"/>
      <c r="F12" s="49"/>
      <c r="G12" s="49"/>
      <c r="H12" s="49"/>
      <c r="I12" s="49"/>
      <c r="J12" s="49"/>
      <c r="K12"/>
    </row>
    <row r="13" spans="1:11">
      <c r="A13" s="351"/>
      <c r="B13" s="43" t="s">
        <v>61</v>
      </c>
      <c r="C13" s="44" t="s">
        <v>62</v>
      </c>
      <c r="D13" s="355"/>
      <c r="E13" s="45" t="e">
        <f>ROUNDDOWN(E14/E15,2)</f>
        <v>#DIV/0!</v>
      </c>
      <c r="F13" s="45" t="e">
        <f t="shared" ref="F13:J13" si="2">ROUNDDOWN(F14/F15,2)</f>
        <v>#DIV/0!</v>
      </c>
      <c r="G13" s="45" t="e">
        <f t="shared" si="2"/>
        <v>#DIV/0!</v>
      </c>
      <c r="H13" s="45" t="e">
        <f t="shared" si="2"/>
        <v>#DIV/0!</v>
      </c>
      <c r="I13" s="45" t="e">
        <f t="shared" si="2"/>
        <v>#DIV/0!</v>
      </c>
      <c r="J13" s="45" t="e">
        <f t="shared" si="2"/>
        <v>#DIV/0!</v>
      </c>
      <c r="K13"/>
    </row>
    <row r="14" spans="1:11">
      <c r="A14" s="351"/>
      <c r="B14" s="46"/>
      <c r="C14" s="46" t="s">
        <v>63</v>
      </c>
      <c r="D14" s="356"/>
      <c r="E14" s="47"/>
      <c r="F14" s="47"/>
      <c r="G14" s="47"/>
      <c r="H14" s="47"/>
      <c r="I14" s="47"/>
      <c r="J14" s="47"/>
      <c r="K14"/>
    </row>
    <row r="15" spans="1:11">
      <c r="A15" s="351"/>
      <c r="B15" s="48"/>
      <c r="C15" s="48" t="s">
        <v>64</v>
      </c>
      <c r="D15" s="357"/>
      <c r="E15" s="49"/>
      <c r="F15" s="49"/>
      <c r="G15" s="49"/>
      <c r="H15" s="49"/>
      <c r="I15" s="49"/>
      <c r="J15" s="49"/>
      <c r="K15"/>
    </row>
    <row r="16" spans="1:11">
      <c r="A16" s="351"/>
      <c r="B16" s="43" t="s">
        <v>61</v>
      </c>
      <c r="C16" s="44" t="s">
        <v>62</v>
      </c>
      <c r="D16" s="355"/>
      <c r="E16" s="45" t="e">
        <f t="shared" ref="E16:J16" si="3">ROUNDDOWN(E17/E18,2)</f>
        <v>#DIV/0!</v>
      </c>
      <c r="F16" s="45" t="e">
        <f t="shared" si="3"/>
        <v>#DIV/0!</v>
      </c>
      <c r="G16" s="45" t="e">
        <f t="shared" si="3"/>
        <v>#DIV/0!</v>
      </c>
      <c r="H16" s="45" t="e">
        <f t="shared" si="3"/>
        <v>#DIV/0!</v>
      </c>
      <c r="I16" s="45" t="e">
        <f t="shared" si="3"/>
        <v>#DIV/0!</v>
      </c>
      <c r="J16" s="45" t="e">
        <f t="shared" si="3"/>
        <v>#DIV/0!</v>
      </c>
      <c r="K16"/>
    </row>
    <row r="17" spans="1:11" ht="14.4" customHeight="1">
      <c r="A17" s="351"/>
      <c r="B17" s="46"/>
      <c r="C17" s="46" t="s">
        <v>63</v>
      </c>
      <c r="D17" s="356"/>
      <c r="E17" s="47"/>
      <c r="F17" s="47"/>
      <c r="G17" s="47"/>
      <c r="H17" s="47"/>
      <c r="I17" s="47"/>
      <c r="J17" s="47"/>
      <c r="K17"/>
    </row>
    <row r="18" spans="1:11">
      <c r="A18" s="351"/>
      <c r="B18" s="48"/>
      <c r="C18" s="48" t="s">
        <v>64</v>
      </c>
      <c r="D18" s="357"/>
      <c r="E18" s="49"/>
      <c r="F18" s="49"/>
      <c r="G18" s="49"/>
      <c r="H18" s="49"/>
      <c r="I18" s="49"/>
      <c r="J18" s="49"/>
      <c r="K18"/>
    </row>
    <row r="19" spans="1:11">
      <c r="A19" s="351"/>
      <c r="B19" s="43" t="s">
        <v>61</v>
      </c>
      <c r="C19" s="44" t="s">
        <v>62</v>
      </c>
      <c r="D19" s="355"/>
      <c r="E19" s="45" t="e">
        <f t="shared" ref="E19:J19" si="4">ROUNDDOWN(E20/E21,2)</f>
        <v>#DIV/0!</v>
      </c>
      <c r="F19" s="45" t="e">
        <f t="shared" si="4"/>
        <v>#DIV/0!</v>
      </c>
      <c r="G19" s="45" t="e">
        <f t="shared" si="4"/>
        <v>#DIV/0!</v>
      </c>
      <c r="H19" s="45" t="e">
        <f t="shared" si="4"/>
        <v>#DIV/0!</v>
      </c>
      <c r="I19" s="45" t="e">
        <f t="shared" si="4"/>
        <v>#DIV/0!</v>
      </c>
      <c r="J19" s="45" t="e">
        <f t="shared" si="4"/>
        <v>#DIV/0!</v>
      </c>
      <c r="K19"/>
    </row>
    <row r="20" spans="1:11">
      <c r="A20" s="351"/>
      <c r="B20" s="46"/>
      <c r="C20" s="46" t="s">
        <v>63</v>
      </c>
      <c r="D20" s="356"/>
      <c r="E20" s="47"/>
      <c r="F20" s="47"/>
      <c r="G20" s="47"/>
      <c r="H20" s="47"/>
      <c r="I20" s="47"/>
      <c r="J20" s="47"/>
      <c r="K20"/>
    </row>
    <row r="21" spans="1:11">
      <c r="A21" s="351"/>
      <c r="B21" s="48"/>
      <c r="C21" s="48" t="s">
        <v>64</v>
      </c>
      <c r="D21" s="357"/>
      <c r="E21" s="49"/>
      <c r="F21" s="49"/>
      <c r="G21" s="49"/>
      <c r="H21" s="49"/>
      <c r="I21" s="49"/>
      <c r="J21" s="49"/>
      <c r="K21"/>
    </row>
    <row r="22" spans="1:11">
      <c r="A22" s="351"/>
      <c r="B22" s="43" t="s">
        <v>61</v>
      </c>
      <c r="C22" s="44" t="s">
        <v>62</v>
      </c>
      <c r="D22" s="355"/>
      <c r="E22" s="45" t="e">
        <f t="shared" ref="E22:J22" si="5">ROUNDDOWN(E23/E24,2)</f>
        <v>#DIV/0!</v>
      </c>
      <c r="F22" s="45" t="e">
        <f t="shared" si="5"/>
        <v>#DIV/0!</v>
      </c>
      <c r="G22" s="45" t="e">
        <f t="shared" si="5"/>
        <v>#DIV/0!</v>
      </c>
      <c r="H22" s="45" t="e">
        <f t="shared" si="5"/>
        <v>#DIV/0!</v>
      </c>
      <c r="I22" s="45" t="e">
        <f t="shared" si="5"/>
        <v>#DIV/0!</v>
      </c>
      <c r="J22" s="45" t="e">
        <f t="shared" si="5"/>
        <v>#DIV/0!</v>
      </c>
      <c r="K22"/>
    </row>
    <row r="23" spans="1:11">
      <c r="A23" s="351"/>
      <c r="B23" s="46"/>
      <c r="C23" s="46" t="s">
        <v>63</v>
      </c>
      <c r="D23" s="356"/>
      <c r="E23" s="47"/>
      <c r="F23" s="47"/>
      <c r="G23" s="47"/>
      <c r="H23" s="47"/>
      <c r="I23" s="47"/>
      <c r="J23" s="47"/>
      <c r="K23"/>
    </row>
    <row r="24" spans="1:11">
      <c r="A24" s="351"/>
      <c r="B24" s="48"/>
      <c r="C24" s="48" t="s">
        <v>64</v>
      </c>
      <c r="D24" s="357"/>
      <c r="E24" s="49"/>
      <c r="F24" s="49"/>
      <c r="G24" s="49"/>
      <c r="H24" s="49"/>
      <c r="I24" s="49"/>
      <c r="J24" s="49"/>
      <c r="K24"/>
    </row>
    <row r="25" spans="1:11">
      <c r="A25" s="351"/>
      <c r="B25" s="43" t="s">
        <v>61</v>
      </c>
      <c r="C25" s="44" t="s">
        <v>62</v>
      </c>
      <c r="D25" s="355"/>
      <c r="E25" s="45" t="e">
        <f t="shared" ref="E25:J25" si="6">ROUNDDOWN(E26/E27,2)</f>
        <v>#DIV/0!</v>
      </c>
      <c r="F25" s="45" t="e">
        <f t="shared" si="6"/>
        <v>#DIV/0!</v>
      </c>
      <c r="G25" s="45" t="e">
        <f t="shared" si="6"/>
        <v>#DIV/0!</v>
      </c>
      <c r="H25" s="45" t="e">
        <f t="shared" si="6"/>
        <v>#DIV/0!</v>
      </c>
      <c r="I25" s="45" t="e">
        <f t="shared" si="6"/>
        <v>#DIV/0!</v>
      </c>
      <c r="J25" s="45" t="e">
        <f t="shared" si="6"/>
        <v>#DIV/0!</v>
      </c>
      <c r="K25"/>
    </row>
    <row r="26" spans="1:11">
      <c r="A26" s="351"/>
      <c r="B26" s="46"/>
      <c r="C26" s="46" t="s">
        <v>63</v>
      </c>
      <c r="D26" s="356"/>
      <c r="E26" s="47"/>
      <c r="F26" s="47"/>
      <c r="G26" s="47"/>
      <c r="H26" s="47"/>
      <c r="I26" s="47"/>
      <c r="J26" s="47"/>
      <c r="K26"/>
    </row>
    <row r="27" spans="1:11">
      <c r="A27" s="351"/>
      <c r="B27" s="48"/>
      <c r="C27" s="48" t="s">
        <v>64</v>
      </c>
      <c r="D27" s="357"/>
      <c r="E27" s="49"/>
      <c r="F27" s="49"/>
      <c r="G27" s="49"/>
      <c r="H27" s="49"/>
      <c r="I27" s="49"/>
      <c r="J27" s="49"/>
      <c r="K27"/>
    </row>
    <row r="28" spans="1:11">
      <c r="A28" s="351"/>
      <c r="B28" s="43" t="s">
        <v>61</v>
      </c>
      <c r="C28" s="44" t="s">
        <v>62</v>
      </c>
      <c r="D28" s="355"/>
      <c r="E28" s="45" t="e">
        <f t="shared" ref="E28:J28" si="7">ROUNDDOWN(E29/E30,2)</f>
        <v>#DIV/0!</v>
      </c>
      <c r="F28" s="45" t="e">
        <f t="shared" si="7"/>
        <v>#DIV/0!</v>
      </c>
      <c r="G28" s="45" t="e">
        <f t="shared" si="7"/>
        <v>#DIV/0!</v>
      </c>
      <c r="H28" s="45" t="e">
        <f t="shared" si="7"/>
        <v>#DIV/0!</v>
      </c>
      <c r="I28" s="45" t="e">
        <f t="shared" si="7"/>
        <v>#DIV/0!</v>
      </c>
      <c r="J28" s="45" t="e">
        <f t="shared" si="7"/>
        <v>#DIV/0!</v>
      </c>
      <c r="K28"/>
    </row>
    <row r="29" spans="1:11">
      <c r="A29" s="351"/>
      <c r="B29" s="46"/>
      <c r="C29" s="46" t="s">
        <v>63</v>
      </c>
      <c r="D29" s="356"/>
      <c r="E29" s="47"/>
      <c r="F29" s="47"/>
      <c r="G29" s="47"/>
      <c r="H29" s="47"/>
      <c r="I29" s="47"/>
      <c r="J29" s="47"/>
      <c r="K29"/>
    </row>
    <row r="30" spans="1:11">
      <c r="A30" s="351"/>
      <c r="B30" s="48"/>
      <c r="C30" s="48" t="s">
        <v>64</v>
      </c>
      <c r="D30" s="357"/>
      <c r="E30" s="49"/>
      <c r="F30" s="49"/>
      <c r="G30" s="49"/>
      <c r="H30" s="49"/>
      <c r="I30" s="49"/>
      <c r="J30" s="49"/>
      <c r="K30"/>
    </row>
    <row r="31" spans="1:11">
      <c r="A31" s="351"/>
      <c r="B31" s="43" t="s">
        <v>61</v>
      </c>
      <c r="C31" s="44" t="s">
        <v>62</v>
      </c>
      <c r="D31" s="355"/>
      <c r="E31" s="45" t="e">
        <f t="shared" ref="E31:J31" si="8">ROUNDDOWN(E32/E33,2)</f>
        <v>#DIV/0!</v>
      </c>
      <c r="F31" s="45" t="e">
        <f t="shared" si="8"/>
        <v>#DIV/0!</v>
      </c>
      <c r="G31" s="45" t="e">
        <f t="shared" si="8"/>
        <v>#DIV/0!</v>
      </c>
      <c r="H31" s="45" t="e">
        <f t="shared" si="8"/>
        <v>#DIV/0!</v>
      </c>
      <c r="I31" s="45" t="e">
        <f t="shared" si="8"/>
        <v>#DIV/0!</v>
      </c>
      <c r="J31" s="45" t="e">
        <f t="shared" si="8"/>
        <v>#DIV/0!</v>
      </c>
      <c r="K31"/>
    </row>
    <row r="32" spans="1:11">
      <c r="A32" s="351"/>
      <c r="B32" s="46"/>
      <c r="C32" s="46" t="s">
        <v>63</v>
      </c>
      <c r="D32" s="356"/>
      <c r="E32" s="47"/>
      <c r="F32" s="47"/>
      <c r="G32" s="47"/>
      <c r="H32" s="47"/>
      <c r="I32" s="47"/>
      <c r="J32" s="47"/>
      <c r="K32"/>
    </row>
    <row r="33" spans="1:11">
      <c r="A33" s="351"/>
      <c r="B33" s="48"/>
      <c r="C33" s="48" t="s">
        <v>64</v>
      </c>
      <c r="D33" s="357"/>
      <c r="E33" s="49"/>
      <c r="F33" s="49"/>
      <c r="G33" s="49"/>
      <c r="H33" s="49"/>
      <c r="I33" s="49"/>
      <c r="J33" s="49"/>
      <c r="K33"/>
    </row>
    <row r="34" spans="1:11">
      <c r="A34" s="351"/>
      <c r="B34" s="43" t="s">
        <v>61</v>
      </c>
      <c r="C34" s="44" t="s">
        <v>62</v>
      </c>
      <c r="D34" s="355"/>
      <c r="E34" s="45" t="e">
        <f t="shared" ref="E34:J34" si="9">ROUNDDOWN(E35/E36,2)</f>
        <v>#DIV/0!</v>
      </c>
      <c r="F34" s="45" t="e">
        <f t="shared" si="9"/>
        <v>#DIV/0!</v>
      </c>
      <c r="G34" s="45" t="e">
        <f t="shared" si="9"/>
        <v>#DIV/0!</v>
      </c>
      <c r="H34" s="45" t="e">
        <f t="shared" si="9"/>
        <v>#DIV/0!</v>
      </c>
      <c r="I34" s="45" t="e">
        <f t="shared" si="9"/>
        <v>#DIV/0!</v>
      </c>
      <c r="J34" s="45" t="e">
        <f t="shared" si="9"/>
        <v>#DIV/0!</v>
      </c>
      <c r="K34"/>
    </row>
    <row r="35" spans="1:11">
      <c r="A35" s="351"/>
      <c r="B35" s="46"/>
      <c r="C35" s="46" t="s">
        <v>63</v>
      </c>
      <c r="D35" s="356"/>
      <c r="E35" s="47"/>
      <c r="F35" s="47"/>
      <c r="G35" s="47"/>
      <c r="H35" s="47"/>
      <c r="I35" s="47"/>
      <c r="J35" s="47"/>
      <c r="K35"/>
    </row>
    <row r="36" spans="1:11">
      <c r="A36" s="351"/>
      <c r="B36" s="48"/>
      <c r="C36" s="48" t="s">
        <v>64</v>
      </c>
      <c r="D36" s="357"/>
      <c r="E36" s="49"/>
      <c r="F36" s="49"/>
      <c r="G36" s="49"/>
      <c r="H36" s="49"/>
      <c r="I36" s="49"/>
      <c r="J36" s="49"/>
      <c r="K36"/>
    </row>
    <row r="37" spans="1:11">
      <c r="A37" s="351"/>
      <c r="B37" s="43" t="s">
        <v>61</v>
      </c>
      <c r="C37" s="44" t="s">
        <v>62</v>
      </c>
      <c r="D37" s="355"/>
      <c r="E37" s="45" t="e">
        <f t="shared" ref="E37:J37" si="10">ROUNDDOWN(E38/E39,2)</f>
        <v>#DIV/0!</v>
      </c>
      <c r="F37" s="45" t="e">
        <f t="shared" si="10"/>
        <v>#DIV/0!</v>
      </c>
      <c r="G37" s="45" t="e">
        <f t="shared" si="10"/>
        <v>#DIV/0!</v>
      </c>
      <c r="H37" s="45" t="e">
        <f t="shared" si="10"/>
        <v>#DIV/0!</v>
      </c>
      <c r="I37" s="45" t="e">
        <f t="shared" si="10"/>
        <v>#DIV/0!</v>
      </c>
      <c r="J37" s="45" t="e">
        <f t="shared" si="10"/>
        <v>#DIV/0!</v>
      </c>
      <c r="K37"/>
    </row>
    <row r="38" spans="1:11">
      <c r="A38" s="351"/>
      <c r="B38" s="46"/>
      <c r="C38" s="46" t="s">
        <v>63</v>
      </c>
      <c r="D38" s="356"/>
      <c r="E38" s="47"/>
      <c r="F38" s="47"/>
      <c r="G38" s="47"/>
      <c r="H38" s="47"/>
      <c r="I38" s="47"/>
      <c r="J38" s="47"/>
      <c r="K38"/>
    </row>
    <row r="39" spans="1:11">
      <c r="A39" s="351"/>
      <c r="B39" s="48"/>
      <c r="C39" s="48" t="s">
        <v>64</v>
      </c>
      <c r="D39" s="357"/>
      <c r="E39" s="49"/>
      <c r="F39" s="49"/>
      <c r="G39" s="49"/>
      <c r="H39" s="49"/>
      <c r="I39" s="49"/>
      <c r="J39" s="49"/>
      <c r="K39"/>
    </row>
    <row r="40" spans="1:11">
      <c r="A40" s="351"/>
      <c r="B40" s="43" t="s">
        <v>61</v>
      </c>
      <c r="C40" s="44" t="s">
        <v>62</v>
      </c>
      <c r="D40" s="355"/>
      <c r="E40" s="45" t="e">
        <f t="shared" ref="E40:J40" si="11">ROUNDDOWN(E41/E42,2)</f>
        <v>#DIV/0!</v>
      </c>
      <c r="F40" s="45" t="e">
        <f t="shared" si="11"/>
        <v>#DIV/0!</v>
      </c>
      <c r="G40" s="45" t="e">
        <f t="shared" si="11"/>
        <v>#DIV/0!</v>
      </c>
      <c r="H40" s="45" t="e">
        <f t="shared" si="11"/>
        <v>#DIV/0!</v>
      </c>
      <c r="I40" s="45" t="e">
        <f t="shared" si="11"/>
        <v>#DIV/0!</v>
      </c>
      <c r="J40" s="45" t="e">
        <f t="shared" si="11"/>
        <v>#DIV/0!</v>
      </c>
      <c r="K40"/>
    </row>
    <row r="41" spans="1:11">
      <c r="A41" s="351"/>
      <c r="B41" s="46"/>
      <c r="C41" s="46" t="s">
        <v>63</v>
      </c>
      <c r="D41" s="356"/>
      <c r="E41" s="47"/>
      <c r="F41" s="47"/>
      <c r="G41" s="47"/>
      <c r="H41" s="47"/>
      <c r="I41" s="47"/>
      <c r="J41" s="47"/>
      <c r="K41"/>
    </row>
    <row r="42" spans="1:11">
      <c r="A42" s="351"/>
      <c r="B42" s="48"/>
      <c r="C42" s="48" t="s">
        <v>64</v>
      </c>
      <c r="D42" s="357"/>
      <c r="E42" s="49"/>
      <c r="F42" s="49"/>
      <c r="G42" s="49"/>
      <c r="H42" s="49"/>
      <c r="I42" s="49"/>
      <c r="J42" s="49"/>
      <c r="K42"/>
    </row>
    <row r="43" spans="1:11">
      <c r="A43" s="351"/>
      <c r="B43" s="43" t="s">
        <v>61</v>
      </c>
      <c r="C43" s="44" t="s">
        <v>62</v>
      </c>
      <c r="D43" s="355"/>
      <c r="E43" s="45" t="e">
        <f t="shared" ref="E43:J43" si="12">ROUNDDOWN(E44/E45,2)</f>
        <v>#DIV/0!</v>
      </c>
      <c r="F43" s="45" t="e">
        <f t="shared" si="12"/>
        <v>#DIV/0!</v>
      </c>
      <c r="G43" s="45" t="e">
        <f t="shared" si="12"/>
        <v>#DIV/0!</v>
      </c>
      <c r="H43" s="45" t="e">
        <f t="shared" si="12"/>
        <v>#DIV/0!</v>
      </c>
      <c r="I43" s="45" t="e">
        <f t="shared" si="12"/>
        <v>#DIV/0!</v>
      </c>
      <c r="J43" s="45" t="e">
        <f t="shared" si="12"/>
        <v>#DIV/0!</v>
      </c>
      <c r="K43"/>
    </row>
    <row r="44" spans="1:11">
      <c r="A44" s="351"/>
      <c r="B44" s="46"/>
      <c r="C44" s="46" t="s">
        <v>63</v>
      </c>
      <c r="D44" s="356"/>
      <c r="E44" s="47"/>
      <c r="F44" s="47"/>
      <c r="G44" s="47"/>
      <c r="H44" s="47"/>
      <c r="I44" s="47"/>
      <c r="J44" s="47"/>
      <c r="K44"/>
    </row>
    <row r="45" spans="1:11">
      <c r="A45" s="351"/>
      <c r="B45" s="48"/>
      <c r="C45" s="48" t="s">
        <v>64</v>
      </c>
      <c r="D45" s="357"/>
      <c r="E45" s="49"/>
      <c r="F45" s="49"/>
      <c r="G45" s="49"/>
      <c r="H45" s="49"/>
      <c r="I45" s="49"/>
      <c r="J45" s="49"/>
      <c r="K45"/>
    </row>
    <row r="46" spans="1:11">
      <c r="A46" s="351"/>
      <c r="B46" s="43" t="s">
        <v>61</v>
      </c>
      <c r="C46" s="44" t="s">
        <v>62</v>
      </c>
      <c r="D46" s="355"/>
      <c r="E46" s="45" t="e">
        <f t="shared" ref="E46:J46" si="13">ROUNDDOWN(E47/E48,2)</f>
        <v>#DIV/0!</v>
      </c>
      <c r="F46" s="45" t="e">
        <f t="shared" si="13"/>
        <v>#DIV/0!</v>
      </c>
      <c r="G46" s="45" t="e">
        <f t="shared" si="13"/>
        <v>#DIV/0!</v>
      </c>
      <c r="H46" s="45" t="e">
        <f t="shared" si="13"/>
        <v>#DIV/0!</v>
      </c>
      <c r="I46" s="45" t="e">
        <f t="shared" si="13"/>
        <v>#DIV/0!</v>
      </c>
      <c r="J46" s="45" t="e">
        <f t="shared" si="13"/>
        <v>#DIV/0!</v>
      </c>
      <c r="K46"/>
    </row>
    <row r="47" spans="1:11">
      <c r="A47" s="351"/>
      <c r="B47" s="46"/>
      <c r="C47" s="46" t="s">
        <v>63</v>
      </c>
      <c r="D47" s="356"/>
      <c r="E47" s="47"/>
      <c r="F47" s="47"/>
      <c r="G47" s="47"/>
      <c r="H47" s="47"/>
      <c r="I47" s="47"/>
      <c r="J47" s="47"/>
      <c r="K47"/>
    </row>
    <row r="48" spans="1:11">
      <c r="A48" s="351"/>
      <c r="B48" s="48"/>
      <c r="C48" s="48" t="s">
        <v>64</v>
      </c>
      <c r="D48" s="357"/>
      <c r="E48" s="49"/>
      <c r="F48" s="49"/>
      <c r="G48" s="49"/>
      <c r="H48" s="49"/>
      <c r="I48" s="49"/>
      <c r="J48" s="49"/>
      <c r="K48"/>
    </row>
    <row r="49" spans="1:11">
      <c r="B49" s="44" t="s">
        <v>65</v>
      </c>
      <c r="C49" s="55" t="s">
        <v>62</v>
      </c>
      <c r="D49" s="44"/>
      <c r="E49" s="45" t="e">
        <f t="shared" ref="E49:J49" si="14">ROUNDDOWN(E50/E51,2)</f>
        <v>#DIV/0!</v>
      </c>
      <c r="F49" s="45" t="e">
        <f t="shared" si="14"/>
        <v>#DIV/0!</v>
      </c>
      <c r="G49" s="45" t="e">
        <f t="shared" si="14"/>
        <v>#DIV/0!</v>
      </c>
      <c r="H49" s="45" t="e">
        <f t="shared" si="14"/>
        <v>#DIV/0!</v>
      </c>
      <c r="I49" s="45" t="e">
        <f t="shared" si="14"/>
        <v>#DIV/0!</v>
      </c>
      <c r="J49" s="45" t="e">
        <f t="shared" si="14"/>
        <v>#DIV/0!</v>
      </c>
      <c r="K49"/>
    </row>
    <row r="50" spans="1:11" ht="13.8" thickBot="1">
      <c r="B50" s="46"/>
      <c r="C50" s="59" t="s">
        <v>63</v>
      </c>
      <c r="D50" s="46"/>
      <c r="E50" s="47">
        <f t="shared" ref="E50:J51" si="15">E8+E11+E14+E17+E20+E23+E26+E29+E32+E35+E38+E41+E44+E47</f>
        <v>0</v>
      </c>
      <c r="F50" s="47">
        <f t="shared" si="15"/>
        <v>0</v>
      </c>
      <c r="G50" s="47">
        <f t="shared" si="15"/>
        <v>0</v>
      </c>
      <c r="H50" s="47">
        <f t="shared" si="15"/>
        <v>0</v>
      </c>
      <c r="I50" s="47">
        <f t="shared" si="15"/>
        <v>0</v>
      </c>
      <c r="J50" s="47">
        <f t="shared" si="15"/>
        <v>0</v>
      </c>
      <c r="K50"/>
    </row>
    <row r="51" spans="1:11" ht="13.8" thickTop="1">
      <c r="B51" s="46"/>
      <c r="C51" s="59" t="s">
        <v>64</v>
      </c>
      <c r="D51" s="59"/>
      <c r="E51" s="161">
        <f t="shared" si="15"/>
        <v>0</v>
      </c>
      <c r="F51" s="61">
        <f t="shared" si="15"/>
        <v>0</v>
      </c>
      <c r="G51" s="47">
        <f t="shared" si="15"/>
        <v>0</v>
      </c>
      <c r="H51" s="47">
        <f t="shared" si="15"/>
        <v>0</v>
      </c>
      <c r="I51" s="47">
        <f t="shared" si="15"/>
        <v>0</v>
      </c>
      <c r="J51" s="47">
        <f t="shared" si="15"/>
        <v>0</v>
      </c>
      <c r="K51"/>
    </row>
    <row r="52" spans="1:11" ht="17.25" customHeight="1">
      <c r="B52" s="370" t="s">
        <v>175</v>
      </c>
      <c r="C52" s="370"/>
      <c r="D52" s="370"/>
      <c r="E52" s="162" t="e">
        <f>+IF((E50/E51)&lt;0.7,"70%未満","問題なし")</f>
        <v>#DIV/0!</v>
      </c>
      <c r="F52" s="162" t="e">
        <f t="shared" ref="F52:J52" si="16">+IF((F50/F51)&lt;0.7,"70%未満","問題なし")</f>
        <v>#DIV/0!</v>
      </c>
      <c r="G52" s="162" t="e">
        <f t="shared" si="16"/>
        <v>#DIV/0!</v>
      </c>
      <c r="H52" s="162" t="e">
        <f t="shared" si="16"/>
        <v>#DIV/0!</v>
      </c>
      <c r="I52" s="162" t="e">
        <f t="shared" si="16"/>
        <v>#DIV/0!</v>
      </c>
      <c r="J52" s="162" t="e">
        <f t="shared" si="16"/>
        <v>#DIV/0!</v>
      </c>
      <c r="K52"/>
    </row>
    <row r="53" spans="1:11" ht="17.25" customHeight="1">
      <c r="B53" s="37"/>
      <c r="C53" s="37"/>
      <c r="D53" s="37"/>
      <c r="E53" s="37"/>
      <c r="F53" s="37"/>
      <c r="G53" s="37"/>
      <c r="H53" s="37"/>
      <c r="I53" s="37"/>
      <c r="J53" s="37"/>
      <c r="K53" s="37"/>
    </row>
    <row r="54" spans="1:11" ht="17.25" customHeight="1" thickBot="1">
      <c r="B54" s="39" t="s">
        <v>67</v>
      </c>
    </row>
    <row r="55" spans="1:11" ht="14.4" thickTop="1" thickBot="1">
      <c r="A55" s="358" t="s">
        <v>172</v>
      </c>
      <c r="B55" s="359" t="s">
        <v>57</v>
      </c>
      <c r="C55" s="359" t="s">
        <v>58</v>
      </c>
      <c r="D55" s="368" t="s">
        <v>174</v>
      </c>
      <c r="E55" s="365" t="s">
        <v>59</v>
      </c>
      <c r="F55" s="362"/>
      <c r="G55" s="362"/>
      <c r="H55" s="362"/>
      <c r="I55" s="366" t="s">
        <v>68</v>
      </c>
      <c r="J55" s="372"/>
    </row>
    <row r="56" spans="1:11" ht="13.8" thickTop="1">
      <c r="A56" s="351"/>
      <c r="B56" s="360"/>
      <c r="C56" s="364"/>
      <c r="D56" s="369"/>
      <c r="E56" s="52" t="s">
        <v>229</v>
      </c>
      <c r="F56" s="53" t="s">
        <v>230</v>
      </c>
      <c r="G56" s="42" t="s">
        <v>231</v>
      </c>
      <c r="H56" s="54" t="s">
        <v>232</v>
      </c>
      <c r="I56" s="367"/>
      <c r="J56" s="373"/>
    </row>
    <row r="57" spans="1:11">
      <c r="A57" s="351" t="s">
        <v>173</v>
      </c>
      <c r="B57" s="43" t="s">
        <v>61</v>
      </c>
      <c r="C57" s="55" t="s">
        <v>69</v>
      </c>
      <c r="D57" s="355"/>
      <c r="E57" s="56" t="e">
        <f>ROUNDDOWN(E58/E59,2)</f>
        <v>#DIV/0!</v>
      </c>
      <c r="F57" s="57" t="e">
        <f>ROUNDDOWN(F58/F59,2)</f>
        <v>#DIV/0!</v>
      </c>
      <c r="G57" s="45" t="e">
        <f t="shared" ref="G57" si="17">ROUNDDOWN(G58/G59,2)</f>
        <v>#DIV/0!</v>
      </c>
      <c r="H57" s="58" t="e">
        <f>ROUNDDOWN(H58/H59,2)</f>
        <v>#DIV/0!</v>
      </c>
      <c r="I57" s="352" t="e">
        <f>ROUNDDOWN(_xlfn.AGGREGATE(1,6,E57:H57),2)</f>
        <v>#DIV/0!</v>
      </c>
      <c r="J57" s="371"/>
    </row>
    <row r="58" spans="1:11">
      <c r="A58" s="351"/>
      <c r="B58" s="46"/>
      <c r="C58" s="59" t="s">
        <v>70</v>
      </c>
      <c r="D58" s="356"/>
      <c r="E58" s="60"/>
      <c r="F58" s="61"/>
      <c r="G58" s="47"/>
      <c r="H58" s="62"/>
      <c r="I58" s="353"/>
      <c r="J58" s="371"/>
    </row>
    <row r="59" spans="1:11">
      <c r="A59" s="351"/>
      <c r="B59" s="48"/>
      <c r="C59" s="50" t="s">
        <v>71</v>
      </c>
      <c r="D59" s="357"/>
      <c r="E59" s="63"/>
      <c r="F59" s="51"/>
      <c r="G59" s="49"/>
      <c r="H59" s="64"/>
      <c r="I59" s="354"/>
      <c r="J59" s="371"/>
    </row>
    <row r="60" spans="1:11">
      <c r="A60" s="351"/>
      <c r="B60" s="43" t="s">
        <v>61</v>
      </c>
      <c r="C60" s="55" t="s">
        <v>72</v>
      </c>
      <c r="D60" s="355"/>
      <c r="E60" s="56" t="e">
        <f t="shared" ref="E60:H60" si="18">ROUNDDOWN(E61/E62,2)</f>
        <v>#DIV/0!</v>
      </c>
      <c r="F60" s="57" t="e">
        <f t="shared" si="18"/>
        <v>#DIV/0!</v>
      </c>
      <c r="G60" s="45" t="e">
        <f t="shared" si="18"/>
        <v>#DIV/0!</v>
      </c>
      <c r="H60" s="58" t="e">
        <f t="shared" si="18"/>
        <v>#DIV/0!</v>
      </c>
      <c r="I60" s="352" t="e">
        <f>ROUNDDOWN(_xlfn.AGGREGATE(1,6,E60:H60),2)</f>
        <v>#DIV/0!</v>
      </c>
      <c r="J60" s="371"/>
    </row>
    <row r="61" spans="1:11">
      <c r="A61" s="351"/>
      <c r="B61" s="46"/>
      <c r="C61" s="59" t="s">
        <v>73</v>
      </c>
      <c r="D61" s="356"/>
      <c r="E61" s="60"/>
      <c r="F61" s="61"/>
      <c r="G61" s="47"/>
      <c r="H61" s="62"/>
      <c r="I61" s="353"/>
      <c r="J61" s="371"/>
    </row>
    <row r="62" spans="1:11">
      <c r="A62" s="351"/>
      <c r="B62" s="48"/>
      <c r="C62" s="50" t="s">
        <v>74</v>
      </c>
      <c r="D62" s="357"/>
      <c r="E62" s="63"/>
      <c r="F62" s="51"/>
      <c r="G62" s="49"/>
      <c r="H62" s="64"/>
      <c r="I62" s="354"/>
      <c r="J62" s="371"/>
    </row>
    <row r="63" spans="1:11">
      <c r="A63" s="351"/>
      <c r="B63" s="43" t="s">
        <v>61</v>
      </c>
      <c r="C63" s="55" t="s">
        <v>72</v>
      </c>
      <c r="D63" s="355"/>
      <c r="E63" s="56" t="e">
        <f t="shared" ref="E63:H63" si="19">ROUNDDOWN(E64/E65,2)</f>
        <v>#DIV/0!</v>
      </c>
      <c r="F63" s="57" t="e">
        <f t="shared" si="19"/>
        <v>#DIV/0!</v>
      </c>
      <c r="G63" s="45" t="e">
        <f t="shared" si="19"/>
        <v>#DIV/0!</v>
      </c>
      <c r="H63" s="58" t="e">
        <f t="shared" si="19"/>
        <v>#DIV/0!</v>
      </c>
      <c r="I63" s="352" t="e">
        <f t="shared" ref="I63" si="20">ROUNDDOWN(_xlfn.AGGREGATE(1,6,E63:H63),2)</f>
        <v>#DIV/0!</v>
      </c>
      <c r="J63" s="371"/>
    </row>
    <row r="64" spans="1:11">
      <c r="A64" s="351"/>
      <c r="B64" s="46"/>
      <c r="C64" s="59" t="s">
        <v>73</v>
      </c>
      <c r="D64" s="356"/>
      <c r="E64" s="60"/>
      <c r="F64" s="61"/>
      <c r="G64" s="47"/>
      <c r="H64" s="62"/>
      <c r="I64" s="353"/>
      <c r="J64" s="371"/>
    </row>
    <row r="65" spans="1:10">
      <c r="A65" s="351"/>
      <c r="B65" s="48"/>
      <c r="C65" s="50" t="s">
        <v>74</v>
      </c>
      <c r="D65" s="357"/>
      <c r="E65" s="63"/>
      <c r="F65" s="51"/>
      <c r="G65" s="49"/>
      <c r="H65" s="64"/>
      <c r="I65" s="354"/>
      <c r="J65" s="371"/>
    </row>
    <row r="66" spans="1:10">
      <c r="A66" s="351"/>
      <c r="B66" s="43" t="s">
        <v>61</v>
      </c>
      <c r="C66" s="55" t="s">
        <v>72</v>
      </c>
      <c r="D66" s="355"/>
      <c r="E66" s="56" t="e">
        <f t="shared" ref="E66:H66" si="21">ROUNDDOWN(E67/E68,2)</f>
        <v>#DIV/0!</v>
      </c>
      <c r="F66" s="57" t="e">
        <f t="shared" si="21"/>
        <v>#DIV/0!</v>
      </c>
      <c r="G66" s="45" t="e">
        <f t="shared" si="21"/>
        <v>#DIV/0!</v>
      </c>
      <c r="H66" s="58" t="e">
        <f t="shared" si="21"/>
        <v>#DIV/0!</v>
      </c>
      <c r="I66" s="352" t="e">
        <f t="shared" ref="I66" si="22">ROUNDDOWN(_xlfn.AGGREGATE(1,6,E66:H66),2)</f>
        <v>#DIV/0!</v>
      </c>
      <c r="J66" s="371"/>
    </row>
    <row r="67" spans="1:10">
      <c r="A67" s="351"/>
      <c r="B67" s="46"/>
      <c r="C67" s="59" t="s">
        <v>73</v>
      </c>
      <c r="D67" s="356"/>
      <c r="E67" s="60"/>
      <c r="F67" s="61"/>
      <c r="G67" s="47"/>
      <c r="H67" s="62"/>
      <c r="I67" s="353"/>
      <c r="J67" s="371"/>
    </row>
    <row r="68" spans="1:10">
      <c r="A68" s="351"/>
      <c r="B68" s="48"/>
      <c r="C68" s="50" t="s">
        <v>74</v>
      </c>
      <c r="D68" s="357"/>
      <c r="E68" s="63"/>
      <c r="F68" s="51"/>
      <c r="G68" s="49"/>
      <c r="H68" s="64"/>
      <c r="I68" s="354"/>
      <c r="J68" s="371"/>
    </row>
    <row r="69" spans="1:10">
      <c r="A69" s="351"/>
      <c r="B69" s="43" t="s">
        <v>61</v>
      </c>
      <c r="C69" s="55" t="s">
        <v>72</v>
      </c>
      <c r="D69" s="355"/>
      <c r="E69" s="56" t="e">
        <f t="shared" ref="E69:H69" si="23">ROUNDDOWN(E70/E71,2)</f>
        <v>#DIV/0!</v>
      </c>
      <c r="F69" s="57" t="e">
        <f t="shared" si="23"/>
        <v>#DIV/0!</v>
      </c>
      <c r="G69" s="45" t="e">
        <f t="shared" si="23"/>
        <v>#DIV/0!</v>
      </c>
      <c r="H69" s="58" t="e">
        <f t="shared" si="23"/>
        <v>#DIV/0!</v>
      </c>
      <c r="I69" s="352" t="e">
        <f t="shared" ref="I69" si="24">ROUNDDOWN(_xlfn.AGGREGATE(1,6,E69:H69),2)</f>
        <v>#DIV/0!</v>
      </c>
      <c r="J69" s="371"/>
    </row>
    <row r="70" spans="1:10">
      <c r="A70" s="351"/>
      <c r="B70" s="46"/>
      <c r="C70" s="59" t="s">
        <v>73</v>
      </c>
      <c r="D70" s="356"/>
      <c r="E70" s="60"/>
      <c r="F70" s="61"/>
      <c r="G70" s="47"/>
      <c r="H70" s="62"/>
      <c r="I70" s="353"/>
      <c r="J70" s="371"/>
    </row>
    <row r="71" spans="1:10">
      <c r="A71" s="351"/>
      <c r="B71" s="48"/>
      <c r="C71" s="50" t="s">
        <v>74</v>
      </c>
      <c r="D71" s="357"/>
      <c r="E71" s="63"/>
      <c r="F71" s="51"/>
      <c r="G71" s="49"/>
      <c r="H71" s="64"/>
      <c r="I71" s="354"/>
      <c r="J71" s="371"/>
    </row>
    <row r="72" spans="1:10">
      <c r="A72" s="351"/>
      <c r="B72" s="43" t="s">
        <v>61</v>
      </c>
      <c r="C72" s="55" t="s">
        <v>72</v>
      </c>
      <c r="D72" s="355"/>
      <c r="E72" s="56" t="e">
        <f t="shared" ref="E72:H72" si="25">ROUNDDOWN(E73/E74,2)</f>
        <v>#DIV/0!</v>
      </c>
      <c r="F72" s="57" t="e">
        <f t="shared" si="25"/>
        <v>#DIV/0!</v>
      </c>
      <c r="G72" s="45" t="e">
        <f t="shared" si="25"/>
        <v>#DIV/0!</v>
      </c>
      <c r="H72" s="58" t="e">
        <f t="shared" si="25"/>
        <v>#DIV/0!</v>
      </c>
      <c r="I72" s="352" t="e">
        <f t="shared" ref="I72" si="26">ROUNDDOWN(_xlfn.AGGREGATE(1,6,E72:H72),2)</f>
        <v>#DIV/0!</v>
      </c>
      <c r="J72" s="371"/>
    </row>
    <row r="73" spans="1:10">
      <c r="A73" s="351"/>
      <c r="B73" s="46"/>
      <c r="C73" s="59" t="s">
        <v>73</v>
      </c>
      <c r="D73" s="356"/>
      <c r="E73" s="60"/>
      <c r="F73" s="61"/>
      <c r="G73" s="47"/>
      <c r="H73" s="62"/>
      <c r="I73" s="353"/>
      <c r="J73" s="371"/>
    </row>
    <row r="74" spans="1:10">
      <c r="A74" s="351"/>
      <c r="B74" s="48"/>
      <c r="C74" s="50" t="s">
        <v>74</v>
      </c>
      <c r="D74" s="357"/>
      <c r="E74" s="63"/>
      <c r="F74" s="51"/>
      <c r="G74" s="49"/>
      <c r="H74" s="64"/>
      <c r="I74" s="354"/>
      <c r="J74" s="371"/>
    </row>
    <row r="75" spans="1:10">
      <c r="A75" s="351"/>
      <c r="B75" s="43" t="s">
        <v>61</v>
      </c>
      <c r="C75" s="55" t="s">
        <v>72</v>
      </c>
      <c r="D75" s="355"/>
      <c r="E75" s="56" t="e">
        <f t="shared" ref="E75:H75" si="27">ROUNDDOWN(E76/E77,2)</f>
        <v>#DIV/0!</v>
      </c>
      <c r="F75" s="57" t="e">
        <f t="shared" si="27"/>
        <v>#DIV/0!</v>
      </c>
      <c r="G75" s="45" t="e">
        <f t="shared" si="27"/>
        <v>#DIV/0!</v>
      </c>
      <c r="H75" s="58" t="e">
        <f t="shared" si="27"/>
        <v>#DIV/0!</v>
      </c>
      <c r="I75" s="352" t="e">
        <f t="shared" ref="I75" si="28">ROUNDDOWN(_xlfn.AGGREGATE(1,6,E75:H75),2)</f>
        <v>#DIV/0!</v>
      </c>
      <c r="J75" s="371"/>
    </row>
    <row r="76" spans="1:10">
      <c r="A76" s="351"/>
      <c r="B76" s="46"/>
      <c r="C76" s="59" t="s">
        <v>73</v>
      </c>
      <c r="D76" s="356"/>
      <c r="E76" s="60"/>
      <c r="F76" s="61"/>
      <c r="G76" s="47"/>
      <c r="H76" s="62"/>
      <c r="I76" s="353"/>
      <c r="J76" s="371"/>
    </row>
    <row r="77" spans="1:10">
      <c r="A77" s="351"/>
      <c r="B77" s="48"/>
      <c r="C77" s="50" t="s">
        <v>74</v>
      </c>
      <c r="D77" s="357"/>
      <c r="E77" s="63"/>
      <c r="F77" s="51"/>
      <c r="G77" s="49"/>
      <c r="H77" s="64"/>
      <c r="I77" s="354"/>
      <c r="J77" s="371"/>
    </row>
    <row r="78" spans="1:10">
      <c r="A78" s="351"/>
      <c r="B78" s="43" t="s">
        <v>61</v>
      </c>
      <c r="C78" s="55" t="s">
        <v>72</v>
      </c>
      <c r="D78" s="355"/>
      <c r="E78" s="56" t="e">
        <f t="shared" ref="E78:H78" si="29">ROUNDDOWN(E79/E80,2)</f>
        <v>#DIV/0!</v>
      </c>
      <c r="F78" s="57" t="e">
        <f t="shared" si="29"/>
        <v>#DIV/0!</v>
      </c>
      <c r="G78" s="45" t="e">
        <f t="shared" si="29"/>
        <v>#DIV/0!</v>
      </c>
      <c r="H78" s="58" t="e">
        <f t="shared" si="29"/>
        <v>#DIV/0!</v>
      </c>
      <c r="I78" s="352" t="e">
        <f t="shared" ref="I78" si="30">ROUNDDOWN(_xlfn.AGGREGATE(1,6,E78:H78),2)</f>
        <v>#DIV/0!</v>
      </c>
      <c r="J78" s="371"/>
    </row>
    <row r="79" spans="1:10">
      <c r="A79" s="351"/>
      <c r="B79" s="46"/>
      <c r="C79" s="59" t="s">
        <v>73</v>
      </c>
      <c r="D79" s="356"/>
      <c r="E79" s="60"/>
      <c r="F79" s="61"/>
      <c r="G79" s="47"/>
      <c r="H79" s="62"/>
      <c r="I79" s="353"/>
      <c r="J79" s="371"/>
    </row>
    <row r="80" spans="1:10">
      <c r="A80" s="351"/>
      <c r="B80" s="48"/>
      <c r="C80" s="50" t="s">
        <v>74</v>
      </c>
      <c r="D80" s="357"/>
      <c r="E80" s="63"/>
      <c r="F80" s="51"/>
      <c r="G80" s="49"/>
      <c r="H80" s="64"/>
      <c r="I80" s="354"/>
      <c r="J80" s="371"/>
    </row>
    <row r="81" spans="1:10">
      <c r="A81" s="351"/>
      <c r="B81" s="43" t="s">
        <v>61</v>
      </c>
      <c r="C81" s="55" t="s">
        <v>72</v>
      </c>
      <c r="D81" s="355"/>
      <c r="E81" s="56" t="e">
        <f t="shared" ref="E81:H81" si="31">ROUNDDOWN(E82/E83,2)</f>
        <v>#DIV/0!</v>
      </c>
      <c r="F81" s="57" t="e">
        <f t="shared" si="31"/>
        <v>#DIV/0!</v>
      </c>
      <c r="G81" s="45" t="e">
        <f t="shared" si="31"/>
        <v>#DIV/0!</v>
      </c>
      <c r="H81" s="58" t="e">
        <f t="shared" si="31"/>
        <v>#DIV/0!</v>
      </c>
      <c r="I81" s="352" t="e">
        <f t="shared" ref="I81" si="32">ROUNDDOWN(_xlfn.AGGREGATE(1,6,E81:H81),2)</f>
        <v>#DIV/0!</v>
      </c>
      <c r="J81" s="371"/>
    </row>
    <row r="82" spans="1:10">
      <c r="A82" s="351"/>
      <c r="B82" s="46"/>
      <c r="C82" s="59" t="s">
        <v>73</v>
      </c>
      <c r="D82" s="356"/>
      <c r="E82" s="60"/>
      <c r="F82" s="61"/>
      <c r="G82" s="47"/>
      <c r="H82" s="62"/>
      <c r="I82" s="353"/>
      <c r="J82" s="371"/>
    </row>
    <row r="83" spans="1:10">
      <c r="A83" s="351"/>
      <c r="B83" s="48"/>
      <c r="C83" s="50" t="s">
        <v>74</v>
      </c>
      <c r="D83" s="357"/>
      <c r="E83" s="63"/>
      <c r="F83" s="51"/>
      <c r="G83" s="49"/>
      <c r="H83" s="64"/>
      <c r="I83" s="354"/>
      <c r="J83" s="371"/>
    </row>
    <row r="84" spans="1:10">
      <c r="A84" s="351"/>
      <c r="B84" s="43" t="s">
        <v>61</v>
      </c>
      <c r="C84" s="55" t="s">
        <v>72</v>
      </c>
      <c r="D84" s="355"/>
      <c r="E84" s="56" t="e">
        <f t="shared" ref="E84:H84" si="33">ROUNDDOWN(E85/E86,2)</f>
        <v>#DIV/0!</v>
      </c>
      <c r="F84" s="57" t="e">
        <f t="shared" si="33"/>
        <v>#DIV/0!</v>
      </c>
      <c r="G84" s="45" t="e">
        <f t="shared" si="33"/>
        <v>#DIV/0!</v>
      </c>
      <c r="H84" s="58" t="e">
        <f t="shared" si="33"/>
        <v>#DIV/0!</v>
      </c>
      <c r="I84" s="352" t="e">
        <f t="shared" ref="I84" si="34">ROUNDDOWN(_xlfn.AGGREGATE(1,6,E84:H84),2)</f>
        <v>#DIV/0!</v>
      </c>
      <c r="J84" s="371"/>
    </row>
    <row r="85" spans="1:10">
      <c r="A85" s="351"/>
      <c r="B85" s="46"/>
      <c r="C85" s="59" t="s">
        <v>73</v>
      </c>
      <c r="D85" s="356"/>
      <c r="E85" s="60"/>
      <c r="F85" s="61"/>
      <c r="G85" s="47"/>
      <c r="H85" s="62"/>
      <c r="I85" s="353"/>
      <c r="J85" s="371"/>
    </row>
    <row r="86" spans="1:10">
      <c r="A86" s="351"/>
      <c r="B86" s="48"/>
      <c r="C86" s="50" t="s">
        <v>74</v>
      </c>
      <c r="D86" s="357"/>
      <c r="E86" s="63"/>
      <c r="F86" s="51"/>
      <c r="G86" s="49"/>
      <c r="H86" s="64"/>
      <c r="I86" s="354"/>
      <c r="J86" s="371"/>
    </row>
    <row r="87" spans="1:10">
      <c r="A87" s="351"/>
      <c r="B87" s="43" t="s">
        <v>61</v>
      </c>
      <c r="C87" s="55" t="s">
        <v>72</v>
      </c>
      <c r="D87" s="355"/>
      <c r="E87" s="56" t="e">
        <f t="shared" ref="E87:H87" si="35">ROUNDDOWN(E88/E89,2)</f>
        <v>#DIV/0!</v>
      </c>
      <c r="F87" s="57" t="e">
        <f t="shared" si="35"/>
        <v>#DIV/0!</v>
      </c>
      <c r="G87" s="45" t="e">
        <f t="shared" si="35"/>
        <v>#DIV/0!</v>
      </c>
      <c r="H87" s="58" t="e">
        <f t="shared" si="35"/>
        <v>#DIV/0!</v>
      </c>
      <c r="I87" s="352" t="e">
        <f t="shared" ref="I87" si="36">ROUNDDOWN(_xlfn.AGGREGATE(1,6,E87:H87),2)</f>
        <v>#DIV/0!</v>
      </c>
      <c r="J87" s="371"/>
    </row>
    <row r="88" spans="1:10">
      <c r="A88" s="351"/>
      <c r="B88" s="46"/>
      <c r="C88" s="59" t="s">
        <v>73</v>
      </c>
      <c r="D88" s="356"/>
      <c r="E88" s="60"/>
      <c r="F88" s="61"/>
      <c r="G88" s="47"/>
      <c r="H88" s="62"/>
      <c r="I88" s="353"/>
      <c r="J88" s="371"/>
    </row>
    <row r="89" spans="1:10">
      <c r="A89" s="351"/>
      <c r="B89" s="48"/>
      <c r="C89" s="50" t="s">
        <v>74</v>
      </c>
      <c r="D89" s="357"/>
      <c r="E89" s="63"/>
      <c r="F89" s="51"/>
      <c r="G89" s="49"/>
      <c r="H89" s="64"/>
      <c r="I89" s="354"/>
      <c r="J89" s="371"/>
    </row>
    <row r="90" spans="1:10">
      <c r="A90" s="351"/>
      <c r="B90" s="43" t="s">
        <v>61</v>
      </c>
      <c r="C90" s="55" t="s">
        <v>72</v>
      </c>
      <c r="D90" s="355"/>
      <c r="E90" s="56" t="e">
        <f t="shared" ref="E90:H90" si="37">ROUNDDOWN(E91/E92,2)</f>
        <v>#DIV/0!</v>
      </c>
      <c r="F90" s="57" t="e">
        <f t="shared" si="37"/>
        <v>#DIV/0!</v>
      </c>
      <c r="G90" s="45" t="e">
        <f t="shared" si="37"/>
        <v>#DIV/0!</v>
      </c>
      <c r="H90" s="58" t="e">
        <f t="shared" si="37"/>
        <v>#DIV/0!</v>
      </c>
      <c r="I90" s="352" t="e">
        <f t="shared" ref="I90" si="38">ROUNDDOWN(_xlfn.AGGREGATE(1,6,E90:H90),2)</f>
        <v>#DIV/0!</v>
      </c>
      <c r="J90" s="371"/>
    </row>
    <row r="91" spans="1:10">
      <c r="A91" s="351"/>
      <c r="B91" s="46"/>
      <c r="C91" s="59" t="s">
        <v>73</v>
      </c>
      <c r="D91" s="356"/>
      <c r="E91" s="60"/>
      <c r="F91" s="61"/>
      <c r="G91" s="47"/>
      <c r="H91" s="62"/>
      <c r="I91" s="353"/>
      <c r="J91" s="371"/>
    </row>
    <row r="92" spans="1:10">
      <c r="A92" s="351"/>
      <c r="B92" s="48"/>
      <c r="C92" s="50" t="s">
        <v>74</v>
      </c>
      <c r="D92" s="357"/>
      <c r="E92" s="63"/>
      <c r="F92" s="51"/>
      <c r="G92" s="49"/>
      <c r="H92" s="64"/>
      <c r="I92" s="354"/>
      <c r="J92" s="371"/>
    </row>
    <row r="93" spans="1:10">
      <c r="A93" s="351"/>
      <c r="B93" s="43" t="s">
        <v>61</v>
      </c>
      <c r="C93" s="55" t="s">
        <v>72</v>
      </c>
      <c r="D93" s="355"/>
      <c r="E93" s="56" t="e">
        <f t="shared" ref="E93:H93" si="39">ROUNDDOWN(E94/E95,2)</f>
        <v>#DIV/0!</v>
      </c>
      <c r="F93" s="57" t="e">
        <f t="shared" si="39"/>
        <v>#DIV/0!</v>
      </c>
      <c r="G93" s="45" t="e">
        <f t="shared" si="39"/>
        <v>#DIV/0!</v>
      </c>
      <c r="H93" s="58" t="e">
        <f t="shared" si="39"/>
        <v>#DIV/0!</v>
      </c>
      <c r="I93" s="352" t="e">
        <f t="shared" ref="I93" si="40">ROUNDDOWN(_xlfn.AGGREGATE(1,6,E93:H93),2)</f>
        <v>#DIV/0!</v>
      </c>
      <c r="J93" s="371"/>
    </row>
    <row r="94" spans="1:10">
      <c r="A94" s="351"/>
      <c r="B94" s="46"/>
      <c r="C94" s="59" t="s">
        <v>73</v>
      </c>
      <c r="D94" s="356"/>
      <c r="E94" s="60"/>
      <c r="F94" s="61"/>
      <c r="G94" s="47"/>
      <c r="H94" s="62"/>
      <c r="I94" s="353"/>
      <c r="J94" s="371"/>
    </row>
    <row r="95" spans="1:10">
      <c r="A95" s="351"/>
      <c r="B95" s="48"/>
      <c r="C95" s="50" t="s">
        <v>74</v>
      </c>
      <c r="D95" s="357"/>
      <c r="E95" s="63"/>
      <c r="F95" s="51"/>
      <c r="G95" s="49"/>
      <c r="H95" s="64"/>
      <c r="I95" s="354"/>
      <c r="J95" s="371"/>
    </row>
    <row r="96" spans="1:10">
      <c r="A96" s="351"/>
      <c r="B96" s="43" t="s">
        <v>61</v>
      </c>
      <c r="C96" s="55" t="s">
        <v>72</v>
      </c>
      <c r="D96" s="355"/>
      <c r="E96" s="56" t="e">
        <f t="shared" ref="E96:H96" si="41">ROUNDDOWN(E97/E98,2)</f>
        <v>#DIV/0!</v>
      </c>
      <c r="F96" s="57" t="e">
        <f t="shared" si="41"/>
        <v>#DIV/0!</v>
      </c>
      <c r="G96" s="45" t="e">
        <f t="shared" si="41"/>
        <v>#DIV/0!</v>
      </c>
      <c r="H96" s="58" t="e">
        <f t="shared" si="41"/>
        <v>#DIV/0!</v>
      </c>
      <c r="I96" s="352" t="e">
        <f t="shared" ref="I96" si="42">ROUNDDOWN(_xlfn.AGGREGATE(1,6,E96:H96),2)</f>
        <v>#DIV/0!</v>
      </c>
      <c r="J96" s="371"/>
    </row>
    <row r="97" spans="1:10">
      <c r="A97" s="351"/>
      <c r="B97" s="46"/>
      <c r="C97" s="59" t="s">
        <v>73</v>
      </c>
      <c r="D97" s="356"/>
      <c r="E97" s="60"/>
      <c r="F97" s="61"/>
      <c r="G97" s="47"/>
      <c r="H97" s="62"/>
      <c r="I97" s="353"/>
      <c r="J97" s="371"/>
    </row>
    <row r="98" spans="1:10" ht="13.8" thickBot="1">
      <c r="A98" s="351"/>
      <c r="B98" s="48"/>
      <c r="C98" s="50" t="s">
        <v>74</v>
      </c>
      <c r="D98" s="357"/>
      <c r="E98" s="63"/>
      <c r="F98" s="51"/>
      <c r="G98" s="49"/>
      <c r="H98" s="64"/>
      <c r="I98" s="353"/>
      <c r="J98" s="371"/>
    </row>
    <row r="99" spans="1:10" ht="13.8" thickTop="1">
      <c r="B99" s="44" t="s">
        <v>65</v>
      </c>
      <c r="C99" s="55" t="s">
        <v>72</v>
      </c>
      <c r="D99" s="359"/>
      <c r="E99" s="56" t="e">
        <f t="shared" ref="E99:H99" si="43">ROUNDDOWN(E100/E101,2)</f>
        <v>#DIV/0!</v>
      </c>
      <c r="F99" s="57" t="e">
        <f t="shared" si="43"/>
        <v>#DIV/0!</v>
      </c>
      <c r="G99" s="45" t="e">
        <f t="shared" si="43"/>
        <v>#DIV/0!</v>
      </c>
      <c r="H99" s="58" t="e">
        <f t="shared" si="43"/>
        <v>#DIV/0!</v>
      </c>
      <c r="I99" s="375" t="e">
        <f t="shared" ref="I99" si="44">ROUNDDOWN(_xlfn.AGGREGATE(1,6,E99:H99),2)</f>
        <v>#DIV/0!</v>
      </c>
      <c r="J99" s="371"/>
    </row>
    <row r="100" spans="1:10">
      <c r="B100" s="46"/>
      <c r="C100" s="59" t="s">
        <v>73</v>
      </c>
      <c r="D100" s="374"/>
      <c r="E100" s="60">
        <f>E58+E61+E64+E67+E70+E73+E76+E79+E82+E85+E88+E91+E94+E97</f>
        <v>0</v>
      </c>
      <c r="F100" s="61">
        <f t="shared" ref="F100:H101" si="45">F58+F61+F64+F67+F70+F73+F76+F79+F82+F85+F88+F91+F94+F97</f>
        <v>0</v>
      </c>
      <c r="G100" s="47">
        <f t="shared" si="45"/>
        <v>0</v>
      </c>
      <c r="H100" s="62">
        <f t="shared" si="45"/>
        <v>0</v>
      </c>
      <c r="I100" s="353"/>
      <c r="J100" s="371"/>
    </row>
    <row r="101" spans="1:10" ht="13.8" thickBot="1">
      <c r="B101" s="48"/>
      <c r="C101" s="50" t="s">
        <v>74</v>
      </c>
      <c r="D101" s="369"/>
      <c r="E101" s="65">
        <f>E59+E62+E65+E68+E71+E74+E77+E80+E83+E86+E89+E92+E95+E98</f>
        <v>0</v>
      </c>
      <c r="F101" s="51">
        <f t="shared" si="45"/>
        <v>0</v>
      </c>
      <c r="G101" s="49">
        <f t="shared" si="45"/>
        <v>0</v>
      </c>
      <c r="H101" s="64">
        <f t="shared" si="45"/>
        <v>0</v>
      </c>
      <c r="I101" s="376"/>
      <c r="J101" s="371"/>
    </row>
    <row r="102" spans="1:10" ht="13.8" thickTop="1"/>
    <row r="103" spans="1:10">
      <c r="B103" s="66" t="s">
        <v>75</v>
      </c>
    </row>
    <row r="104" spans="1:10">
      <c r="B104" s="66" t="s">
        <v>76</v>
      </c>
    </row>
    <row r="105" spans="1:10">
      <c r="B105" s="66" t="s">
        <v>77</v>
      </c>
    </row>
    <row r="106" spans="1:10">
      <c r="B106" s="66" t="s">
        <v>78</v>
      </c>
    </row>
    <row r="107" spans="1:10">
      <c r="B107" s="66" t="s">
        <v>79</v>
      </c>
    </row>
    <row r="108" spans="1:10">
      <c r="B108" s="66" t="s">
        <v>83</v>
      </c>
    </row>
    <row r="109" spans="1:10">
      <c r="B109" s="66" t="s">
        <v>80</v>
      </c>
    </row>
    <row r="110" spans="1:10">
      <c r="B110" s="66" t="s">
        <v>81</v>
      </c>
    </row>
    <row r="111" spans="1:10">
      <c r="B111" s="66" t="s">
        <v>234</v>
      </c>
    </row>
  </sheetData>
  <mergeCells count="100">
    <mergeCell ref="D96:D98"/>
    <mergeCell ref="D99:D101"/>
    <mergeCell ref="J93:J95"/>
    <mergeCell ref="J96:J98"/>
    <mergeCell ref="J99:J101"/>
    <mergeCell ref="I99:I101"/>
    <mergeCell ref="J55:J56"/>
    <mergeCell ref="D55:D56"/>
    <mergeCell ref="D57:D59"/>
    <mergeCell ref="D60:D62"/>
    <mergeCell ref="D63:D65"/>
    <mergeCell ref="J57:J59"/>
    <mergeCell ref="J60:J62"/>
    <mergeCell ref="J63:J65"/>
    <mergeCell ref="D84:D86"/>
    <mergeCell ref="D87:D89"/>
    <mergeCell ref="I60:I62"/>
    <mergeCell ref="I63:I65"/>
    <mergeCell ref="I66:I68"/>
    <mergeCell ref="I69:I71"/>
    <mergeCell ref="I72:I74"/>
    <mergeCell ref="I75:I77"/>
    <mergeCell ref="I78:I80"/>
    <mergeCell ref="D66:D68"/>
    <mergeCell ref="D69:D71"/>
    <mergeCell ref="D72:D74"/>
    <mergeCell ref="D75:D77"/>
    <mergeCell ref="D78:D80"/>
    <mergeCell ref="J66:J68"/>
    <mergeCell ref="J69:J71"/>
    <mergeCell ref="J72:J74"/>
    <mergeCell ref="J75:J77"/>
    <mergeCell ref="J78:J80"/>
    <mergeCell ref="J81:J83"/>
    <mergeCell ref="J84:J86"/>
    <mergeCell ref="J87:J89"/>
    <mergeCell ref="J90:J92"/>
    <mergeCell ref="A96:A98"/>
    <mergeCell ref="I90:I92"/>
    <mergeCell ref="I93:I95"/>
    <mergeCell ref="I96:I98"/>
    <mergeCell ref="A90:A92"/>
    <mergeCell ref="A93:A95"/>
    <mergeCell ref="I81:I83"/>
    <mergeCell ref="I84:I86"/>
    <mergeCell ref="I87:I89"/>
    <mergeCell ref="D90:D92"/>
    <mergeCell ref="D93:D95"/>
    <mergeCell ref="D81:D83"/>
    <mergeCell ref="A60:A62"/>
    <mergeCell ref="A63:A65"/>
    <mergeCell ref="A66:A68"/>
    <mergeCell ref="A69:A71"/>
    <mergeCell ref="A72:A74"/>
    <mergeCell ref="A75:A77"/>
    <mergeCell ref="A78:A80"/>
    <mergeCell ref="A81:A83"/>
    <mergeCell ref="A84:A86"/>
    <mergeCell ref="A87:A89"/>
    <mergeCell ref="A5:A6"/>
    <mergeCell ref="A7:A9"/>
    <mergeCell ref="A10:A12"/>
    <mergeCell ref="A13:A15"/>
    <mergeCell ref="A16:A18"/>
    <mergeCell ref="B5:B6"/>
    <mergeCell ref="C5:C6"/>
    <mergeCell ref="E5:J5"/>
    <mergeCell ref="B55:B56"/>
    <mergeCell ref="C55:C56"/>
    <mergeCell ref="E55:H55"/>
    <mergeCell ref="I55:I56"/>
    <mergeCell ref="D5:D6"/>
    <mergeCell ref="D7:D9"/>
    <mergeCell ref="D10:D12"/>
    <mergeCell ref="D13:D15"/>
    <mergeCell ref="D16:D18"/>
    <mergeCell ref="B52:D52"/>
    <mergeCell ref="D19:D21"/>
    <mergeCell ref="D22:D24"/>
    <mergeCell ref="D25:D27"/>
    <mergeCell ref="D31:D33"/>
    <mergeCell ref="D34:D36"/>
    <mergeCell ref="D37:D39"/>
    <mergeCell ref="D40:D42"/>
    <mergeCell ref="A31:A33"/>
    <mergeCell ref="D28:D30"/>
    <mergeCell ref="A19:A21"/>
    <mergeCell ref="A22:A24"/>
    <mergeCell ref="A25:A27"/>
    <mergeCell ref="A28:A30"/>
    <mergeCell ref="A57:A59"/>
    <mergeCell ref="I57:I59"/>
    <mergeCell ref="D43:D45"/>
    <mergeCell ref="A34:A36"/>
    <mergeCell ref="A37:A39"/>
    <mergeCell ref="A40:A42"/>
    <mergeCell ref="A43:A45"/>
    <mergeCell ref="A46:A48"/>
    <mergeCell ref="A55:A56"/>
    <mergeCell ref="D46:D48"/>
  </mergeCells>
  <phoneticPr fontId="6"/>
  <dataValidations count="2">
    <dataValidation type="list" allowBlank="1" showInputMessage="1" showErrorMessage="1" sqref="A7:A48 A57:A98" xr:uid="{00000000-0002-0000-0500-000000000000}">
      <formula1>"○"</formula1>
    </dataValidation>
    <dataValidation type="list" allowBlank="1" showInputMessage="1" showErrorMessage="1" sqref="D7:D48 D57:D101" xr:uid="{00000000-0002-0000-0500-000001000000}">
      <formula1>"6,4"</formula1>
    </dataValidation>
  </dataValidations>
  <printOptions horizontalCentered="1"/>
  <pageMargins left="0.78740157480314965" right="0.78740157480314965" top="0.78740157480314965" bottom="0.78740157480314965" header="0.51181102362204722" footer="0.51181102362204722"/>
  <pageSetup paperSize="9" scale="50" orientation="portrait" cellComments="asDisplayed" r:id="rId1"/>
  <headerFooter alignWithMargins="0">
    <oddFooter xml:space="preserve">&amp;C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6975-D69A-4B28-80AA-0EF1AB47620F}">
  <sheetPr>
    <pageSetUpPr fitToPage="1"/>
  </sheetPr>
  <dimension ref="A1:L110"/>
  <sheetViews>
    <sheetView view="pageBreakPreview" zoomScaleNormal="75" zoomScaleSheetLayoutView="100" workbookViewId="0">
      <selection activeCell="J62" sqref="J62"/>
    </sheetView>
  </sheetViews>
  <sheetFormatPr defaultColWidth="9" defaultRowHeight="13.2"/>
  <cols>
    <col min="1" max="1" width="20" style="39" customWidth="1"/>
    <col min="2" max="2" width="17.44140625" style="39" customWidth="1"/>
    <col min="3" max="3" width="10.21875" style="39" customWidth="1"/>
    <col min="4" max="9" width="15" style="39" customWidth="1"/>
    <col min="10" max="10" width="13.77734375" style="39" customWidth="1"/>
    <col min="11" max="11" width="11.21875" style="39" customWidth="1"/>
    <col min="12" max="12" width="11.33203125" style="39" customWidth="1"/>
    <col min="13" max="16384" width="9" style="39"/>
  </cols>
  <sheetData>
    <row r="1" spans="1:12" ht="17.25" customHeight="1">
      <c r="A1" s="38" t="s">
        <v>190</v>
      </c>
    </row>
    <row r="2" spans="1:12" ht="17.25" customHeight="1">
      <c r="H2" s="40" t="s">
        <v>66</v>
      </c>
      <c r="I2" s="41"/>
    </row>
    <row r="3" spans="1:12" ht="17.25" customHeight="1">
      <c r="J3" s="41"/>
      <c r="K3" s="41"/>
      <c r="L3" s="41"/>
    </row>
    <row r="4" spans="1:12" ht="17.25" customHeight="1">
      <c r="A4" s="169" t="s">
        <v>235</v>
      </c>
      <c r="B4" s="37"/>
      <c r="C4" s="37"/>
      <c r="D4" s="37"/>
    </row>
    <row r="5" spans="1:12">
      <c r="A5" s="359" t="s">
        <v>57</v>
      </c>
      <c r="B5" s="359" t="s">
        <v>58</v>
      </c>
      <c r="C5" s="368" t="s">
        <v>174</v>
      </c>
      <c r="D5" s="361" t="s">
        <v>59</v>
      </c>
      <c r="E5" s="362"/>
      <c r="F5" s="362"/>
      <c r="G5" s="362"/>
      <c r="H5" s="362"/>
      <c r="I5"/>
      <c r="J5"/>
      <c r="K5"/>
      <c r="L5"/>
    </row>
    <row r="6" spans="1:12">
      <c r="A6" s="360"/>
      <c r="B6" s="360"/>
      <c r="C6" s="369"/>
      <c r="D6" s="42" t="s">
        <v>229</v>
      </c>
      <c r="E6" s="42" t="s">
        <v>230</v>
      </c>
      <c r="F6" s="42" t="s">
        <v>231</v>
      </c>
      <c r="G6" s="42" t="s">
        <v>232</v>
      </c>
      <c r="H6" s="42" t="s">
        <v>60</v>
      </c>
      <c r="I6"/>
      <c r="J6"/>
      <c r="K6"/>
      <c r="L6"/>
    </row>
    <row r="7" spans="1:12">
      <c r="A7" s="43" t="s">
        <v>183</v>
      </c>
      <c r="B7" s="44" t="s">
        <v>62</v>
      </c>
      <c r="C7" s="355"/>
      <c r="D7" s="45" t="e">
        <f>ROUNDDOWN(D8/D9,2)</f>
        <v>#DIV/0!</v>
      </c>
      <c r="E7" s="45" t="e">
        <f>ROUNDDOWN(E8/E9,2)</f>
        <v>#DIV/0!</v>
      </c>
      <c r="F7" s="45" t="e">
        <f t="shared" ref="F7" si="0">ROUNDDOWN(F8/F9,2)</f>
        <v>#DIV/0!</v>
      </c>
      <c r="G7" s="45" t="e">
        <f>ROUNDDOWN(G8/G9,2)</f>
        <v>#DIV/0!</v>
      </c>
      <c r="H7" s="45" t="e">
        <f>ROUNDDOWN(H8/H9,2)</f>
        <v>#DIV/0!</v>
      </c>
      <c r="I7"/>
      <c r="J7"/>
      <c r="K7"/>
      <c r="L7"/>
    </row>
    <row r="8" spans="1:12">
      <c r="A8" s="170" t="s">
        <v>236</v>
      </c>
      <c r="B8" s="46" t="s">
        <v>63</v>
      </c>
      <c r="C8" s="356"/>
      <c r="D8" s="47"/>
      <c r="E8" s="47"/>
      <c r="F8" s="47"/>
      <c r="G8" s="47"/>
      <c r="H8" s="47"/>
      <c r="I8"/>
      <c r="J8"/>
      <c r="K8"/>
      <c r="L8"/>
    </row>
    <row r="9" spans="1:12">
      <c r="A9" s="48"/>
      <c r="B9" s="48" t="s">
        <v>64</v>
      </c>
      <c r="C9" s="357"/>
      <c r="D9" s="49"/>
      <c r="E9" s="49"/>
      <c r="F9" s="49"/>
      <c r="G9" s="49"/>
      <c r="H9" s="49"/>
      <c r="I9"/>
      <c r="J9"/>
      <c r="K9"/>
      <c r="L9"/>
    </row>
    <row r="10" spans="1:12">
      <c r="A10" s="43" t="s">
        <v>183</v>
      </c>
      <c r="B10" s="44" t="s">
        <v>62</v>
      </c>
      <c r="C10" s="355"/>
      <c r="D10" s="45" t="e">
        <f t="shared" ref="D10:H10" si="1">ROUNDDOWN(D11/D12,2)</f>
        <v>#DIV/0!</v>
      </c>
      <c r="E10" s="45" t="e">
        <f t="shared" si="1"/>
        <v>#DIV/0!</v>
      </c>
      <c r="F10" s="45" t="e">
        <f t="shared" si="1"/>
        <v>#DIV/0!</v>
      </c>
      <c r="G10" s="45" t="e">
        <f t="shared" si="1"/>
        <v>#DIV/0!</v>
      </c>
      <c r="H10" s="45" t="e">
        <f t="shared" si="1"/>
        <v>#DIV/0!</v>
      </c>
      <c r="I10"/>
      <c r="J10"/>
      <c r="K10"/>
      <c r="L10"/>
    </row>
    <row r="11" spans="1:12">
      <c r="A11" s="170" t="s">
        <v>236</v>
      </c>
      <c r="B11" s="46" t="s">
        <v>63</v>
      </c>
      <c r="C11" s="356"/>
      <c r="D11" s="47"/>
      <c r="E11" s="47"/>
      <c r="F11" s="47"/>
      <c r="G11" s="47"/>
      <c r="H11" s="47"/>
      <c r="I11"/>
      <c r="J11"/>
      <c r="K11"/>
      <c r="L11"/>
    </row>
    <row r="12" spans="1:12">
      <c r="A12" s="48"/>
      <c r="B12" s="48" t="s">
        <v>64</v>
      </c>
      <c r="C12" s="357"/>
      <c r="D12" s="49"/>
      <c r="E12" s="49"/>
      <c r="F12" s="49"/>
      <c r="G12" s="49"/>
      <c r="H12" s="49"/>
      <c r="I12"/>
      <c r="J12"/>
      <c r="K12"/>
      <c r="L12"/>
    </row>
    <row r="13" spans="1:12">
      <c r="A13" s="43" t="s">
        <v>183</v>
      </c>
      <c r="B13" s="44" t="s">
        <v>62</v>
      </c>
      <c r="C13" s="355"/>
      <c r="D13" s="45" t="e">
        <f>ROUNDDOWN(D14/D15,2)</f>
        <v>#DIV/0!</v>
      </c>
      <c r="E13" s="45" t="e">
        <f t="shared" ref="E13:H13" si="2">ROUNDDOWN(E14/E15,2)</f>
        <v>#DIV/0!</v>
      </c>
      <c r="F13" s="45" t="e">
        <f t="shared" si="2"/>
        <v>#DIV/0!</v>
      </c>
      <c r="G13" s="45" t="e">
        <f t="shared" si="2"/>
        <v>#DIV/0!</v>
      </c>
      <c r="H13" s="45" t="e">
        <f t="shared" si="2"/>
        <v>#DIV/0!</v>
      </c>
      <c r="I13"/>
      <c r="J13"/>
      <c r="K13"/>
      <c r="L13"/>
    </row>
    <row r="14" spans="1:12">
      <c r="A14" s="170" t="s">
        <v>236</v>
      </c>
      <c r="B14" s="46" t="s">
        <v>63</v>
      </c>
      <c r="C14" s="356"/>
      <c r="D14" s="47"/>
      <c r="E14" s="47"/>
      <c r="F14" s="47"/>
      <c r="G14" s="47"/>
      <c r="H14" s="47"/>
      <c r="I14"/>
      <c r="J14"/>
      <c r="K14"/>
      <c r="L14"/>
    </row>
    <row r="15" spans="1:12">
      <c r="A15" s="48"/>
      <c r="B15" s="48" t="s">
        <v>64</v>
      </c>
      <c r="C15" s="357"/>
      <c r="D15" s="49"/>
      <c r="E15" s="49"/>
      <c r="F15" s="49"/>
      <c r="G15" s="49"/>
      <c r="H15" s="49"/>
      <c r="I15"/>
      <c r="J15"/>
      <c r="K15"/>
      <c r="L15"/>
    </row>
    <row r="16" spans="1:12">
      <c r="A16" s="43" t="s">
        <v>183</v>
      </c>
      <c r="B16" s="44" t="s">
        <v>62</v>
      </c>
      <c r="C16" s="355"/>
      <c r="D16" s="45" t="e">
        <f t="shared" ref="D16:H16" si="3">ROUNDDOWN(D17/D18,2)</f>
        <v>#DIV/0!</v>
      </c>
      <c r="E16" s="45" t="e">
        <f t="shared" si="3"/>
        <v>#DIV/0!</v>
      </c>
      <c r="F16" s="45" t="e">
        <f t="shared" si="3"/>
        <v>#DIV/0!</v>
      </c>
      <c r="G16" s="45" t="e">
        <f t="shared" si="3"/>
        <v>#DIV/0!</v>
      </c>
      <c r="H16" s="45" t="e">
        <f t="shared" si="3"/>
        <v>#DIV/0!</v>
      </c>
      <c r="I16"/>
      <c r="J16"/>
      <c r="K16"/>
      <c r="L16"/>
    </row>
    <row r="17" spans="1:12" ht="14.4" customHeight="1">
      <c r="A17" s="170" t="s">
        <v>236</v>
      </c>
      <c r="B17" s="46" t="s">
        <v>63</v>
      </c>
      <c r="C17" s="356"/>
      <c r="D17" s="47"/>
      <c r="E17" s="47"/>
      <c r="F17" s="47"/>
      <c r="G17" s="47"/>
      <c r="H17" s="47"/>
      <c r="I17"/>
      <c r="J17"/>
      <c r="K17"/>
      <c r="L17"/>
    </row>
    <row r="18" spans="1:12">
      <c r="A18" s="48"/>
      <c r="B18" s="48" t="s">
        <v>64</v>
      </c>
      <c r="C18" s="357"/>
      <c r="D18" s="49"/>
      <c r="E18" s="49"/>
      <c r="F18" s="49"/>
      <c r="G18" s="49"/>
      <c r="H18" s="49"/>
      <c r="I18"/>
      <c r="J18"/>
      <c r="K18"/>
      <c r="L18"/>
    </row>
    <row r="19" spans="1:12">
      <c r="A19" s="43" t="s">
        <v>183</v>
      </c>
      <c r="B19" s="44" t="s">
        <v>62</v>
      </c>
      <c r="C19" s="355"/>
      <c r="D19" s="45" t="e">
        <f t="shared" ref="D19:H19" si="4">ROUNDDOWN(D20/D21,2)</f>
        <v>#DIV/0!</v>
      </c>
      <c r="E19" s="45" t="e">
        <f t="shared" si="4"/>
        <v>#DIV/0!</v>
      </c>
      <c r="F19" s="45" t="e">
        <f t="shared" si="4"/>
        <v>#DIV/0!</v>
      </c>
      <c r="G19" s="45" t="e">
        <f t="shared" si="4"/>
        <v>#DIV/0!</v>
      </c>
      <c r="H19" s="45" t="e">
        <f t="shared" si="4"/>
        <v>#DIV/0!</v>
      </c>
      <c r="I19"/>
      <c r="J19"/>
      <c r="K19"/>
      <c r="L19"/>
    </row>
    <row r="20" spans="1:12">
      <c r="A20" s="170" t="s">
        <v>236</v>
      </c>
      <c r="B20" s="46" t="s">
        <v>63</v>
      </c>
      <c r="C20" s="356"/>
      <c r="D20" s="47"/>
      <c r="E20" s="47"/>
      <c r="F20" s="47"/>
      <c r="G20" s="47"/>
      <c r="H20" s="47"/>
      <c r="I20"/>
      <c r="J20"/>
      <c r="K20"/>
      <c r="L20"/>
    </row>
    <row r="21" spans="1:12">
      <c r="A21" s="48"/>
      <c r="B21" s="48" t="s">
        <v>64</v>
      </c>
      <c r="C21" s="357"/>
      <c r="D21" s="49"/>
      <c r="E21" s="49"/>
      <c r="F21" s="49"/>
      <c r="G21" s="49"/>
      <c r="H21" s="49"/>
      <c r="I21"/>
      <c r="J21"/>
      <c r="K21"/>
      <c r="L21"/>
    </row>
    <row r="22" spans="1:12">
      <c r="A22" s="43" t="s">
        <v>183</v>
      </c>
      <c r="B22" s="44" t="s">
        <v>62</v>
      </c>
      <c r="C22" s="355"/>
      <c r="D22" s="45" t="e">
        <f t="shared" ref="D22:H22" si="5">ROUNDDOWN(D23/D24,2)</f>
        <v>#DIV/0!</v>
      </c>
      <c r="E22" s="45" t="e">
        <f t="shared" si="5"/>
        <v>#DIV/0!</v>
      </c>
      <c r="F22" s="45" t="e">
        <f t="shared" si="5"/>
        <v>#DIV/0!</v>
      </c>
      <c r="G22" s="45" t="e">
        <f t="shared" si="5"/>
        <v>#DIV/0!</v>
      </c>
      <c r="H22" s="45" t="e">
        <f t="shared" si="5"/>
        <v>#DIV/0!</v>
      </c>
      <c r="I22"/>
      <c r="J22"/>
      <c r="K22"/>
      <c r="L22"/>
    </row>
    <row r="23" spans="1:12">
      <c r="A23" s="170" t="s">
        <v>236</v>
      </c>
      <c r="B23" s="46" t="s">
        <v>63</v>
      </c>
      <c r="C23" s="356"/>
      <c r="D23" s="47"/>
      <c r="E23" s="47"/>
      <c r="F23" s="47"/>
      <c r="G23" s="47"/>
      <c r="H23" s="47"/>
      <c r="I23"/>
      <c r="J23"/>
      <c r="K23"/>
      <c r="L23"/>
    </row>
    <row r="24" spans="1:12">
      <c r="A24" s="48"/>
      <c r="B24" s="48" t="s">
        <v>64</v>
      </c>
      <c r="C24" s="357"/>
      <c r="D24" s="49"/>
      <c r="E24" s="49"/>
      <c r="F24" s="49"/>
      <c r="G24" s="49"/>
      <c r="H24" s="49"/>
      <c r="I24"/>
      <c r="J24"/>
      <c r="K24"/>
      <c r="L24"/>
    </row>
    <row r="25" spans="1:12">
      <c r="A25" s="43" t="s">
        <v>183</v>
      </c>
      <c r="B25" s="44" t="s">
        <v>62</v>
      </c>
      <c r="C25" s="355"/>
      <c r="D25" s="45" t="e">
        <f t="shared" ref="D25:H25" si="6">ROUNDDOWN(D26/D27,2)</f>
        <v>#DIV/0!</v>
      </c>
      <c r="E25" s="45" t="e">
        <f t="shared" si="6"/>
        <v>#DIV/0!</v>
      </c>
      <c r="F25" s="45" t="e">
        <f t="shared" si="6"/>
        <v>#DIV/0!</v>
      </c>
      <c r="G25" s="45" t="e">
        <f t="shared" si="6"/>
        <v>#DIV/0!</v>
      </c>
      <c r="H25" s="45" t="e">
        <f t="shared" si="6"/>
        <v>#DIV/0!</v>
      </c>
      <c r="I25"/>
      <c r="J25"/>
      <c r="K25"/>
      <c r="L25"/>
    </row>
    <row r="26" spans="1:12">
      <c r="A26" s="170" t="s">
        <v>236</v>
      </c>
      <c r="B26" s="46" t="s">
        <v>63</v>
      </c>
      <c r="C26" s="356"/>
      <c r="D26" s="47"/>
      <c r="E26" s="47"/>
      <c r="F26" s="47"/>
      <c r="G26" s="47"/>
      <c r="H26" s="47"/>
      <c r="I26"/>
      <c r="J26"/>
      <c r="K26"/>
      <c r="L26"/>
    </row>
    <row r="27" spans="1:12">
      <c r="A27" s="48"/>
      <c r="B27" s="48" t="s">
        <v>64</v>
      </c>
      <c r="C27" s="357"/>
      <c r="D27" s="49"/>
      <c r="E27" s="49"/>
      <c r="F27" s="49"/>
      <c r="G27" s="49"/>
      <c r="H27" s="49"/>
      <c r="I27"/>
      <c r="J27"/>
      <c r="K27"/>
      <c r="L27"/>
    </row>
    <row r="28" spans="1:12" hidden="1">
      <c r="A28" s="43" t="s">
        <v>183</v>
      </c>
      <c r="B28" s="44" t="s">
        <v>62</v>
      </c>
      <c r="C28" s="359"/>
      <c r="D28" s="45" t="e">
        <f t="shared" ref="D28:H28" si="7">ROUNDDOWN(D29/D30,2)</f>
        <v>#DIV/0!</v>
      </c>
      <c r="E28" s="45" t="e">
        <f t="shared" si="7"/>
        <v>#DIV/0!</v>
      </c>
      <c r="F28" s="45" t="e">
        <f t="shared" si="7"/>
        <v>#DIV/0!</v>
      </c>
      <c r="G28" s="45" t="e">
        <f t="shared" si="7"/>
        <v>#DIV/0!</v>
      </c>
      <c r="H28" s="45" t="e">
        <f t="shared" si="7"/>
        <v>#DIV/0!</v>
      </c>
      <c r="I28"/>
      <c r="J28"/>
      <c r="K28"/>
      <c r="L28"/>
    </row>
    <row r="29" spans="1:12" hidden="1">
      <c r="A29" s="46"/>
      <c r="B29" s="46" t="s">
        <v>63</v>
      </c>
      <c r="C29" s="374"/>
      <c r="D29" s="47"/>
      <c r="E29" s="47"/>
      <c r="F29" s="47"/>
      <c r="G29" s="47"/>
      <c r="H29" s="47"/>
      <c r="I29"/>
      <c r="J29"/>
      <c r="K29"/>
      <c r="L29"/>
    </row>
    <row r="30" spans="1:12" hidden="1">
      <c r="A30" s="48"/>
      <c r="B30" s="48" t="s">
        <v>64</v>
      </c>
      <c r="C30" s="369"/>
      <c r="D30" s="49"/>
      <c r="E30" s="49"/>
      <c r="F30" s="49"/>
      <c r="G30" s="49"/>
      <c r="H30" s="49"/>
      <c r="I30"/>
      <c r="J30"/>
      <c r="K30"/>
      <c r="L30"/>
    </row>
    <row r="31" spans="1:12" hidden="1">
      <c r="A31" s="43" t="s">
        <v>183</v>
      </c>
      <c r="B31" s="44" t="s">
        <v>62</v>
      </c>
      <c r="C31" s="359"/>
      <c r="D31" s="45" t="e">
        <f t="shared" ref="D31:H31" si="8">ROUNDDOWN(D32/D33,2)</f>
        <v>#DIV/0!</v>
      </c>
      <c r="E31" s="45" t="e">
        <f t="shared" si="8"/>
        <v>#DIV/0!</v>
      </c>
      <c r="F31" s="45" t="e">
        <f t="shared" si="8"/>
        <v>#DIV/0!</v>
      </c>
      <c r="G31" s="45" t="e">
        <f t="shared" si="8"/>
        <v>#DIV/0!</v>
      </c>
      <c r="H31" s="45" t="e">
        <f t="shared" si="8"/>
        <v>#DIV/0!</v>
      </c>
      <c r="I31"/>
      <c r="J31"/>
      <c r="K31"/>
      <c r="L31"/>
    </row>
    <row r="32" spans="1:12" hidden="1">
      <c r="A32" s="46"/>
      <c r="B32" s="46" t="s">
        <v>63</v>
      </c>
      <c r="C32" s="374"/>
      <c r="D32" s="47"/>
      <c r="E32" s="47"/>
      <c r="F32" s="47"/>
      <c r="G32" s="47"/>
      <c r="H32" s="47"/>
      <c r="I32"/>
      <c r="J32"/>
      <c r="K32"/>
      <c r="L32"/>
    </row>
    <row r="33" spans="1:12" hidden="1">
      <c r="A33" s="48"/>
      <c r="B33" s="48" t="s">
        <v>64</v>
      </c>
      <c r="C33" s="369"/>
      <c r="D33" s="49"/>
      <c r="E33" s="49"/>
      <c r="F33" s="49"/>
      <c r="G33" s="49"/>
      <c r="H33" s="49"/>
      <c r="I33"/>
      <c r="J33"/>
      <c r="K33"/>
      <c r="L33"/>
    </row>
    <row r="34" spans="1:12" hidden="1">
      <c r="A34" s="43" t="s">
        <v>183</v>
      </c>
      <c r="B34" s="44" t="s">
        <v>62</v>
      </c>
      <c r="C34" s="359"/>
      <c r="D34" s="45" t="e">
        <f t="shared" ref="D34:H34" si="9">ROUNDDOWN(D35/D36,2)</f>
        <v>#DIV/0!</v>
      </c>
      <c r="E34" s="45" t="e">
        <f t="shared" si="9"/>
        <v>#DIV/0!</v>
      </c>
      <c r="F34" s="45" t="e">
        <f t="shared" si="9"/>
        <v>#DIV/0!</v>
      </c>
      <c r="G34" s="45" t="e">
        <f t="shared" si="9"/>
        <v>#DIV/0!</v>
      </c>
      <c r="H34" s="45" t="e">
        <f t="shared" si="9"/>
        <v>#DIV/0!</v>
      </c>
      <c r="I34"/>
      <c r="J34"/>
      <c r="K34"/>
      <c r="L34"/>
    </row>
    <row r="35" spans="1:12" hidden="1">
      <c r="A35" s="46"/>
      <c r="B35" s="46" t="s">
        <v>63</v>
      </c>
      <c r="C35" s="374"/>
      <c r="D35" s="47"/>
      <c r="E35" s="47"/>
      <c r="F35" s="47"/>
      <c r="G35" s="47"/>
      <c r="H35" s="47"/>
      <c r="I35"/>
      <c r="J35"/>
      <c r="K35"/>
      <c r="L35"/>
    </row>
    <row r="36" spans="1:12" hidden="1">
      <c r="A36" s="48"/>
      <c r="B36" s="48" t="s">
        <v>64</v>
      </c>
      <c r="C36" s="369"/>
      <c r="D36" s="49"/>
      <c r="E36" s="49"/>
      <c r="F36" s="49"/>
      <c r="G36" s="49"/>
      <c r="H36" s="49"/>
      <c r="I36"/>
      <c r="J36"/>
      <c r="K36"/>
      <c r="L36"/>
    </row>
    <row r="37" spans="1:12" hidden="1">
      <c r="A37" s="43" t="s">
        <v>183</v>
      </c>
      <c r="B37" s="44" t="s">
        <v>62</v>
      </c>
      <c r="C37" s="359"/>
      <c r="D37" s="45" t="e">
        <f t="shared" ref="D37:H37" si="10">ROUNDDOWN(D38/D39,2)</f>
        <v>#DIV/0!</v>
      </c>
      <c r="E37" s="45" t="e">
        <f t="shared" si="10"/>
        <v>#DIV/0!</v>
      </c>
      <c r="F37" s="45" t="e">
        <f t="shared" si="10"/>
        <v>#DIV/0!</v>
      </c>
      <c r="G37" s="45" t="e">
        <f t="shared" si="10"/>
        <v>#DIV/0!</v>
      </c>
      <c r="H37" s="45" t="e">
        <f t="shared" si="10"/>
        <v>#DIV/0!</v>
      </c>
      <c r="I37"/>
      <c r="J37"/>
      <c r="K37"/>
      <c r="L37"/>
    </row>
    <row r="38" spans="1:12" hidden="1">
      <c r="A38" s="46"/>
      <c r="B38" s="46" t="s">
        <v>63</v>
      </c>
      <c r="C38" s="374"/>
      <c r="D38" s="47"/>
      <c r="E38" s="47"/>
      <c r="F38" s="47"/>
      <c r="G38" s="47"/>
      <c r="H38" s="47"/>
      <c r="I38"/>
      <c r="J38"/>
      <c r="K38"/>
      <c r="L38"/>
    </row>
    <row r="39" spans="1:12" hidden="1">
      <c r="A39" s="48"/>
      <c r="B39" s="48" t="s">
        <v>64</v>
      </c>
      <c r="C39" s="369"/>
      <c r="D39" s="49"/>
      <c r="E39" s="49"/>
      <c r="F39" s="49"/>
      <c r="G39" s="49"/>
      <c r="H39" s="49"/>
      <c r="I39"/>
      <c r="J39"/>
      <c r="K39"/>
      <c r="L39"/>
    </row>
    <row r="40" spans="1:12" hidden="1">
      <c r="A40" s="43" t="s">
        <v>183</v>
      </c>
      <c r="B40" s="44" t="s">
        <v>62</v>
      </c>
      <c r="C40" s="359"/>
      <c r="D40" s="45" t="e">
        <f t="shared" ref="D40:H40" si="11">ROUNDDOWN(D41/D42,2)</f>
        <v>#DIV/0!</v>
      </c>
      <c r="E40" s="45" t="e">
        <f t="shared" si="11"/>
        <v>#DIV/0!</v>
      </c>
      <c r="F40" s="45" t="e">
        <f t="shared" si="11"/>
        <v>#DIV/0!</v>
      </c>
      <c r="G40" s="45" t="e">
        <f t="shared" si="11"/>
        <v>#DIV/0!</v>
      </c>
      <c r="H40" s="45" t="e">
        <f t="shared" si="11"/>
        <v>#DIV/0!</v>
      </c>
      <c r="I40"/>
      <c r="J40"/>
      <c r="K40"/>
      <c r="L40"/>
    </row>
    <row r="41" spans="1:12" hidden="1">
      <c r="A41" s="46"/>
      <c r="B41" s="46" t="s">
        <v>63</v>
      </c>
      <c r="C41" s="374"/>
      <c r="D41" s="47"/>
      <c r="E41" s="47"/>
      <c r="F41" s="47"/>
      <c r="G41" s="47"/>
      <c r="H41" s="47"/>
      <c r="I41"/>
      <c r="J41"/>
      <c r="K41"/>
      <c r="L41"/>
    </row>
    <row r="42" spans="1:12" hidden="1">
      <c r="A42" s="48"/>
      <c r="B42" s="48" t="s">
        <v>64</v>
      </c>
      <c r="C42" s="369"/>
      <c r="D42" s="49"/>
      <c r="E42" s="49"/>
      <c r="F42" s="49"/>
      <c r="G42" s="49"/>
      <c r="H42" s="49"/>
      <c r="I42"/>
      <c r="J42"/>
      <c r="K42"/>
      <c r="L42"/>
    </row>
    <row r="43" spans="1:12" hidden="1">
      <c r="A43" s="43" t="s">
        <v>183</v>
      </c>
      <c r="B43" s="44" t="s">
        <v>62</v>
      </c>
      <c r="C43" s="359"/>
      <c r="D43" s="45" t="e">
        <f t="shared" ref="D43:H43" si="12">ROUNDDOWN(D44/D45,2)</f>
        <v>#DIV/0!</v>
      </c>
      <c r="E43" s="45" t="e">
        <f t="shared" si="12"/>
        <v>#DIV/0!</v>
      </c>
      <c r="F43" s="45" t="e">
        <f t="shared" si="12"/>
        <v>#DIV/0!</v>
      </c>
      <c r="G43" s="45" t="e">
        <f t="shared" si="12"/>
        <v>#DIV/0!</v>
      </c>
      <c r="H43" s="45" t="e">
        <f t="shared" si="12"/>
        <v>#DIV/0!</v>
      </c>
      <c r="I43"/>
      <c r="J43"/>
      <c r="K43"/>
      <c r="L43"/>
    </row>
    <row r="44" spans="1:12" hidden="1">
      <c r="A44" s="46"/>
      <c r="B44" s="46" t="s">
        <v>63</v>
      </c>
      <c r="C44" s="374"/>
      <c r="D44" s="47"/>
      <c r="E44" s="47"/>
      <c r="F44" s="47"/>
      <c r="G44" s="47"/>
      <c r="H44" s="47"/>
      <c r="I44"/>
      <c r="J44"/>
      <c r="K44"/>
      <c r="L44"/>
    </row>
    <row r="45" spans="1:12" hidden="1">
      <c r="A45" s="48"/>
      <c r="B45" s="48" t="s">
        <v>64</v>
      </c>
      <c r="C45" s="369"/>
      <c r="D45" s="49"/>
      <c r="E45" s="49"/>
      <c r="F45" s="49"/>
      <c r="G45" s="49"/>
      <c r="H45" s="49"/>
      <c r="I45"/>
      <c r="J45"/>
      <c r="K45"/>
      <c r="L45"/>
    </row>
    <row r="46" spans="1:12" hidden="1">
      <c r="A46" s="43" t="s">
        <v>183</v>
      </c>
      <c r="B46" s="44" t="s">
        <v>62</v>
      </c>
      <c r="C46" s="359"/>
      <c r="D46" s="45" t="e">
        <f t="shared" ref="D46:H46" si="13">ROUNDDOWN(D47/D48,2)</f>
        <v>#DIV/0!</v>
      </c>
      <c r="E46" s="45" t="e">
        <f t="shared" si="13"/>
        <v>#DIV/0!</v>
      </c>
      <c r="F46" s="45" t="e">
        <f t="shared" si="13"/>
        <v>#DIV/0!</v>
      </c>
      <c r="G46" s="45" t="e">
        <f t="shared" si="13"/>
        <v>#DIV/0!</v>
      </c>
      <c r="H46" s="45" t="e">
        <f t="shared" si="13"/>
        <v>#DIV/0!</v>
      </c>
      <c r="I46"/>
      <c r="J46"/>
      <c r="K46"/>
      <c r="L46"/>
    </row>
    <row r="47" spans="1:12" hidden="1">
      <c r="A47" s="46"/>
      <c r="B47" s="46" t="s">
        <v>63</v>
      </c>
      <c r="C47" s="374"/>
      <c r="D47" s="47"/>
      <c r="E47" s="47"/>
      <c r="F47" s="47"/>
      <c r="G47" s="47"/>
      <c r="H47" s="47"/>
      <c r="I47"/>
      <c r="J47"/>
      <c r="K47"/>
      <c r="L47"/>
    </row>
    <row r="48" spans="1:12" hidden="1">
      <c r="A48" s="48"/>
      <c r="B48" s="48" t="s">
        <v>64</v>
      </c>
      <c r="C48" s="369"/>
      <c r="D48" s="49"/>
      <c r="E48" s="49"/>
      <c r="F48" s="49"/>
      <c r="G48" s="49"/>
      <c r="H48" s="49"/>
      <c r="I48"/>
      <c r="J48"/>
      <c r="K48"/>
      <c r="L48"/>
    </row>
    <row r="49" spans="1:12" hidden="1">
      <c r="A49" s="44" t="s">
        <v>184</v>
      </c>
      <c r="B49" s="55" t="s">
        <v>62</v>
      </c>
      <c r="C49" s="44"/>
      <c r="D49" s="45" t="e">
        <f>ROUNDDOWN(D50/D51,2)</f>
        <v>#DIV/0!</v>
      </c>
      <c r="E49" s="45" t="e">
        <f t="shared" ref="E49:H49" si="14">ROUNDDOWN(E50/E51,2)</f>
        <v>#DIV/0!</v>
      </c>
      <c r="F49" s="45" t="e">
        <f t="shared" si="14"/>
        <v>#DIV/0!</v>
      </c>
      <c r="G49" s="45" t="e">
        <f t="shared" si="14"/>
        <v>#DIV/0!</v>
      </c>
      <c r="H49" s="45" t="e">
        <f t="shared" si="14"/>
        <v>#DIV/0!</v>
      </c>
      <c r="I49"/>
      <c r="J49"/>
      <c r="K49"/>
      <c r="L49"/>
    </row>
    <row r="50" spans="1:12" ht="13.8" hidden="1" thickBot="1">
      <c r="A50" s="46"/>
      <c r="B50" s="59" t="s">
        <v>63</v>
      </c>
      <c r="C50" s="46"/>
      <c r="D50" s="47">
        <f t="shared" ref="D50:H51" si="15">D8+D11+D14+D17+D20+D23+D26+D29+D32+D35+D38+D41+D44+D47</f>
        <v>0</v>
      </c>
      <c r="E50" s="47">
        <f t="shared" si="15"/>
        <v>0</v>
      </c>
      <c r="F50" s="47">
        <f t="shared" si="15"/>
        <v>0</v>
      </c>
      <c r="G50" s="47">
        <f t="shared" si="15"/>
        <v>0</v>
      </c>
      <c r="H50" s="47">
        <f t="shared" si="15"/>
        <v>0</v>
      </c>
      <c r="I50"/>
      <c r="J50"/>
      <c r="K50"/>
      <c r="L50"/>
    </row>
    <row r="51" spans="1:12" ht="13.8" hidden="1" thickTop="1">
      <c r="A51" s="46"/>
      <c r="B51" s="59" t="s">
        <v>64</v>
      </c>
      <c r="C51" s="59"/>
      <c r="D51" s="161">
        <f>D9+D12+D15+D18+D21+D24+D27+D30+D33+D36+D39+D42+D45+D48</f>
        <v>0</v>
      </c>
      <c r="E51" s="61">
        <f t="shared" si="15"/>
        <v>0</v>
      </c>
      <c r="F51" s="47">
        <f t="shared" si="15"/>
        <v>0</v>
      </c>
      <c r="G51" s="47">
        <f t="shared" si="15"/>
        <v>0</v>
      </c>
      <c r="H51" s="47">
        <f t="shared" si="15"/>
        <v>0</v>
      </c>
      <c r="I51"/>
      <c r="J51"/>
      <c r="K51"/>
      <c r="L51"/>
    </row>
    <row r="52" spans="1:12" ht="17.25" hidden="1" customHeight="1">
      <c r="A52" s="370" t="s">
        <v>175</v>
      </c>
      <c r="B52" s="370"/>
      <c r="C52" s="370"/>
      <c r="D52" s="162" t="e">
        <f>+IF((D50/D51)&lt;0.7,"70%未満","問題なし")</f>
        <v>#DIV/0!</v>
      </c>
      <c r="E52" s="162" t="e">
        <f t="shared" ref="E52:H52" si="16">+IF((E50/E51)&lt;0.7,"70%未満","問題なし")</f>
        <v>#DIV/0!</v>
      </c>
      <c r="F52" s="162" t="e">
        <f t="shared" si="16"/>
        <v>#DIV/0!</v>
      </c>
      <c r="G52" s="162" t="e">
        <f t="shared" si="16"/>
        <v>#DIV/0!</v>
      </c>
      <c r="H52" s="162" t="e">
        <f t="shared" si="16"/>
        <v>#DIV/0!</v>
      </c>
      <c r="I52"/>
      <c r="J52"/>
      <c r="K52"/>
      <c r="L52"/>
    </row>
    <row r="53" spans="1:12" ht="17.25" customHeight="1">
      <c r="A53" s="37"/>
      <c r="B53" s="37"/>
      <c r="C53" s="37"/>
      <c r="D53" s="37"/>
      <c r="E53" s="37"/>
      <c r="F53" s="37"/>
      <c r="G53" s="37"/>
      <c r="H53" s="37"/>
      <c r="I53" s="37"/>
      <c r="J53" s="37"/>
      <c r="K53" s="37"/>
      <c r="L53" s="37"/>
    </row>
    <row r="54" spans="1:12" ht="17.25" customHeight="1" thickBot="1">
      <c r="A54" s="39" t="s">
        <v>189</v>
      </c>
    </row>
    <row r="55" spans="1:12" ht="14.4" thickTop="1" thickBot="1">
      <c r="A55" s="359" t="s">
        <v>57</v>
      </c>
      <c r="B55" s="359" t="s">
        <v>58</v>
      </c>
      <c r="C55" s="368" t="s">
        <v>174</v>
      </c>
      <c r="D55" s="365" t="s">
        <v>59</v>
      </c>
      <c r="E55" s="362"/>
      <c r="F55" s="362"/>
      <c r="G55" s="362"/>
      <c r="H55" s="366" t="s">
        <v>68</v>
      </c>
      <c r="I55"/>
      <c r="J55"/>
      <c r="K55"/>
    </row>
    <row r="56" spans="1:12" ht="13.8" thickTop="1">
      <c r="A56" s="360"/>
      <c r="B56" s="364"/>
      <c r="C56" s="369"/>
      <c r="D56" s="52" t="s">
        <v>229</v>
      </c>
      <c r="E56" s="53" t="s">
        <v>230</v>
      </c>
      <c r="F56" s="42" t="s">
        <v>231</v>
      </c>
      <c r="G56" s="54" t="s">
        <v>232</v>
      </c>
      <c r="H56" s="367"/>
      <c r="I56"/>
      <c r="J56"/>
      <c r="K56"/>
    </row>
    <row r="57" spans="1:12">
      <c r="A57" s="43" t="s">
        <v>183</v>
      </c>
      <c r="B57" s="55" t="s">
        <v>69</v>
      </c>
      <c r="C57" s="355"/>
      <c r="D57" s="56" t="e">
        <f>ROUNDDOWN(D58/D59,2)</f>
        <v>#DIV/0!</v>
      </c>
      <c r="E57" s="57" t="e">
        <f>ROUNDDOWN(E58/E59,2)</f>
        <v>#DIV/0!</v>
      </c>
      <c r="F57" s="45" t="e">
        <f t="shared" ref="F57" si="17">ROUNDDOWN(F58/F59,2)</f>
        <v>#DIV/0!</v>
      </c>
      <c r="G57" s="58" t="e">
        <f>ROUNDDOWN(G58/G59,2)</f>
        <v>#DIV/0!</v>
      </c>
      <c r="H57" s="352" t="e">
        <f>ROUNDDOWN(_xlfn.AGGREGATE(1,6,D57:G57),2)</f>
        <v>#DIV/0!</v>
      </c>
      <c r="I57"/>
      <c r="J57"/>
      <c r="K57"/>
    </row>
    <row r="58" spans="1:12">
      <c r="A58" s="170" t="s">
        <v>236</v>
      </c>
      <c r="B58" s="59" t="s">
        <v>70</v>
      </c>
      <c r="C58" s="356"/>
      <c r="D58" s="60"/>
      <c r="E58" s="61"/>
      <c r="F58" s="47"/>
      <c r="G58" s="62"/>
      <c r="H58" s="353"/>
      <c r="I58"/>
      <c r="J58"/>
      <c r="K58"/>
    </row>
    <row r="59" spans="1:12">
      <c r="A59" s="48"/>
      <c r="B59" s="50" t="s">
        <v>71</v>
      </c>
      <c r="C59" s="357"/>
      <c r="D59" s="63"/>
      <c r="E59" s="51"/>
      <c r="F59" s="49"/>
      <c r="G59" s="64"/>
      <c r="H59" s="354"/>
      <c r="I59"/>
      <c r="J59"/>
      <c r="K59"/>
    </row>
    <row r="60" spans="1:12">
      <c r="A60" s="43" t="s">
        <v>183</v>
      </c>
      <c r="B60" s="55" t="s">
        <v>72</v>
      </c>
      <c r="C60" s="355"/>
      <c r="D60" s="56" t="e">
        <f t="shared" ref="D60:G60" si="18">ROUNDDOWN(D61/D62,2)</f>
        <v>#DIV/0!</v>
      </c>
      <c r="E60" s="57" t="e">
        <f t="shared" si="18"/>
        <v>#DIV/0!</v>
      </c>
      <c r="F60" s="45" t="e">
        <f t="shared" si="18"/>
        <v>#DIV/0!</v>
      </c>
      <c r="G60" s="58" t="e">
        <f t="shared" si="18"/>
        <v>#DIV/0!</v>
      </c>
      <c r="H60" s="352" t="e">
        <f>ROUNDDOWN(_xlfn.AGGREGATE(1,6,D60:G60),2)</f>
        <v>#DIV/0!</v>
      </c>
      <c r="I60"/>
      <c r="J60"/>
      <c r="K60"/>
    </row>
    <row r="61" spans="1:12">
      <c r="A61" s="170" t="s">
        <v>236</v>
      </c>
      <c r="B61" s="59" t="s">
        <v>73</v>
      </c>
      <c r="C61" s="356"/>
      <c r="D61" s="60"/>
      <c r="E61" s="61"/>
      <c r="F61" s="47"/>
      <c r="G61" s="62"/>
      <c r="H61" s="353"/>
      <c r="I61"/>
      <c r="J61"/>
      <c r="K61"/>
    </row>
    <row r="62" spans="1:12">
      <c r="A62" s="48"/>
      <c r="B62" s="50" t="s">
        <v>74</v>
      </c>
      <c r="C62" s="357"/>
      <c r="D62" s="63"/>
      <c r="E62" s="51"/>
      <c r="F62" s="49"/>
      <c r="G62" s="64"/>
      <c r="H62" s="354"/>
      <c r="I62"/>
      <c r="J62"/>
      <c r="K62"/>
    </row>
    <row r="63" spans="1:12">
      <c r="A63" s="43" t="s">
        <v>183</v>
      </c>
      <c r="B63" s="55" t="s">
        <v>72</v>
      </c>
      <c r="C63" s="355"/>
      <c r="D63" s="56" t="e">
        <f t="shared" ref="D63:G63" si="19">ROUNDDOWN(D64/D65,2)</f>
        <v>#DIV/0!</v>
      </c>
      <c r="E63" s="57" t="e">
        <f t="shared" si="19"/>
        <v>#DIV/0!</v>
      </c>
      <c r="F63" s="45" t="e">
        <f t="shared" si="19"/>
        <v>#DIV/0!</v>
      </c>
      <c r="G63" s="58" t="e">
        <f t="shared" si="19"/>
        <v>#DIV/0!</v>
      </c>
      <c r="H63" s="352" t="e">
        <f t="shared" ref="H63" si="20">ROUNDDOWN(_xlfn.AGGREGATE(1,6,D63:G63),2)</f>
        <v>#DIV/0!</v>
      </c>
      <c r="I63"/>
      <c r="J63"/>
      <c r="K63"/>
    </row>
    <row r="64" spans="1:12">
      <c r="A64" s="170" t="s">
        <v>236</v>
      </c>
      <c r="B64" s="59" t="s">
        <v>73</v>
      </c>
      <c r="C64" s="356"/>
      <c r="D64" s="60"/>
      <c r="E64" s="61"/>
      <c r="F64" s="47"/>
      <c r="G64" s="62"/>
      <c r="H64" s="353"/>
      <c r="I64"/>
      <c r="J64"/>
      <c r="K64"/>
    </row>
    <row r="65" spans="1:11">
      <c r="A65" s="48"/>
      <c r="B65" s="50" t="s">
        <v>74</v>
      </c>
      <c r="C65" s="357"/>
      <c r="D65" s="63"/>
      <c r="E65" s="51"/>
      <c r="F65" s="49"/>
      <c r="G65" s="64"/>
      <c r="H65" s="354"/>
      <c r="I65"/>
      <c r="J65"/>
      <c r="K65"/>
    </row>
    <row r="66" spans="1:11">
      <c r="A66" s="43" t="s">
        <v>183</v>
      </c>
      <c r="B66" s="55" t="s">
        <v>72</v>
      </c>
      <c r="C66" s="355"/>
      <c r="D66" s="56" t="e">
        <f t="shared" ref="D66:G66" si="21">ROUNDDOWN(D67/D68,2)</f>
        <v>#DIV/0!</v>
      </c>
      <c r="E66" s="57" t="e">
        <f t="shared" si="21"/>
        <v>#DIV/0!</v>
      </c>
      <c r="F66" s="45" t="e">
        <f t="shared" si="21"/>
        <v>#DIV/0!</v>
      </c>
      <c r="G66" s="58" t="e">
        <f t="shared" si="21"/>
        <v>#DIV/0!</v>
      </c>
      <c r="H66" s="352" t="e">
        <f t="shared" ref="H66" si="22">ROUNDDOWN(_xlfn.AGGREGATE(1,6,D66:G66),2)</f>
        <v>#DIV/0!</v>
      </c>
      <c r="I66"/>
      <c r="J66"/>
      <c r="K66"/>
    </row>
    <row r="67" spans="1:11">
      <c r="A67" s="170" t="s">
        <v>236</v>
      </c>
      <c r="B67" s="59" t="s">
        <v>73</v>
      </c>
      <c r="C67" s="356"/>
      <c r="D67" s="60"/>
      <c r="E67" s="61"/>
      <c r="F67" s="47"/>
      <c r="G67" s="62"/>
      <c r="H67" s="353"/>
      <c r="I67"/>
      <c r="J67"/>
      <c r="K67"/>
    </row>
    <row r="68" spans="1:11">
      <c r="A68" s="48"/>
      <c r="B68" s="50" t="s">
        <v>74</v>
      </c>
      <c r="C68" s="357"/>
      <c r="D68" s="63"/>
      <c r="E68" s="51"/>
      <c r="F68" s="49"/>
      <c r="G68" s="64"/>
      <c r="H68" s="354"/>
      <c r="I68"/>
      <c r="J68"/>
      <c r="K68"/>
    </row>
    <row r="69" spans="1:11">
      <c r="A69" s="43" t="s">
        <v>183</v>
      </c>
      <c r="B69" s="55" t="s">
        <v>72</v>
      </c>
      <c r="C69" s="355"/>
      <c r="D69" s="56" t="e">
        <f t="shared" ref="D69:G69" si="23">ROUNDDOWN(D70/D71,2)</f>
        <v>#DIV/0!</v>
      </c>
      <c r="E69" s="57" t="e">
        <f t="shared" si="23"/>
        <v>#DIV/0!</v>
      </c>
      <c r="F69" s="45" t="e">
        <f t="shared" si="23"/>
        <v>#DIV/0!</v>
      </c>
      <c r="G69" s="58" t="e">
        <f t="shared" si="23"/>
        <v>#DIV/0!</v>
      </c>
      <c r="H69" s="352" t="e">
        <f t="shared" ref="H69" si="24">ROUNDDOWN(_xlfn.AGGREGATE(1,6,D69:G69),2)</f>
        <v>#DIV/0!</v>
      </c>
      <c r="I69"/>
      <c r="J69"/>
      <c r="K69"/>
    </row>
    <row r="70" spans="1:11">
      <c r="A70" s="170" t="s">
        <v>236</v>
      </c>
      <c r="B70" s="59" t="s">
        <v>73</v>
      </c>
      <c r="C70" s="356"/>
      <c r="D70" s="60"/>
      <c r="E70" s="61"/>
      <c r="F70" s="47"/>
      <c r="G70" s="62"/>
      <c r="H70" s="353"/>
      <c r="I70"/>
      <c r="J70"/>
      <c r="K70"/>
    </row>
    <row r="71" spans="1:11">
      <c r="A71" s="48"/>
      <c r="B71" s="50" t="s">
        <v>74</v>
      </c>
      <c r="C71" s="357"/>
      <c r="D71" s="63"/>
      <c r="E71" s="51"/>
      <c r="F71" s="49"/>
      <c r="G71" s="64"/>
      <c r="H71" s="354"/>
      <c r="I71"/>
      <c r="J71"/>
      <c r="K71"/>
    </row>
    <row r="72" spans="1:11">
      <c r="A72" s="43" t="s">
        <v>183</v>
      </c>
      <c r="B72" s="55" t="s">
        <v>72</v>
      </c>
      <c r="C72" s="355"/>
      <c r="D72" s="56" t="e">
        <f t="shared" ref="D72:G72" si="25">ROUNDDOWN(D73/D74,2)</f>
        <v>#DIV/0!</v>
      </c>
      <c r="E72" s="57" t="e">
        <f t="shared" si="25"/>
        <v>#DIV/0!</v>
      </c>
      <c r="F72" s="45" t="e">
        <f t="shared" si="25"/>
        <v>#DIV/0!</v>
      </c>
      <c r="G72" s="58" t="e">
        <f t="shared" si="25"/>
        <v>#DIV/0!</v>
      </c>
      <c r="H72" s="352" t="e">
        <f t="shared" ref="H72" si="26">ROUNDDOWN(_xlfn.AGGREGATE(1,6,D72:G72),2)</f>
        <v>#DIV/0!</v>
      </c>
      <c r="I72"/>
      <c r="J72"/>
      <c r="K72"/>
    </row>
    <row r="73" spans="1:11">
      <c r="A73" s="170" t="s">
        <v>236</v>
      </c>
      <c r="B73" s="59" t="s">
        <v>73</v>
      </c>
      <c r="C73" s="356"/>
      <c r="D73" s="60"/>
      <c r="E73" s="61"/>
      <c r="F73" s="47"/>
      <c r="G73" s="62"/>
      <c r="H73" s="353"/>
      <c r="I73"/>
      <c r="J73"/>
      <c r="K73"/>
    </row>
    <row r="74" spans="1:11">
      <c r="A74" s="48"/>
      <c r="B74" s="50" t="s">
        <v>74</v>
      </c>
      <c r="C74" s="357"/>
      <c r="D74" s="63"/>
      <c r="E74" s="51"/>
      <c r="F74" s="49"/>
      <c r="G74" s="64"/>
      <c r="H74" s="354"/>
      <c r="I74"/>
      <c r="J74"/>
      <c r="K74"/>
    </row>
    <row r="75" spans="1:11">
      <c r="A75" s="43" t="s">
        <v>183</v>
      </c>
      <c r="B75" s="55" t="s">
        <v>72</v>
      </c>
      <c r="C75" s="355"/>
      <c r="D75" s="56" t="e">
        <f t="shared" ref="D75:G75" si="27">ROUNDDOWN(D76/D77,2)</f>
        <v>#DIV/0!</v>
      </c>
      <c r="E75" s="57" t="e">
        <f t="shared" si="27"/>
        <v>#DIV/0!</v>
      </c>
      <c r="F75" s="45" t="e">
        <f t="shared" si="27"/>
        <v>#DIV/0!</v>
      </c>
      <c r="G75" s="58" t="e">
        <f t="shared" si="27"/>
        <v>#DIV/0!</v>
      </c>
      <c r="H75" s="352" t="e">
        <f t="shared" ref="H75" si="28">ROUNDDOWN(_xlfn.AGGREGATE(1,6,D75:G75),2)</f>
        <v>#DIV/0!</v>
      </c>
      <c r="I75"/>
      <c r="J75"/>
      <c r="K75"/>
    </row>
    <row r="76" spans="1:11">
      <c r="A76" s="170" t="s">
        <v>236</v>
      </c>
      <c r="B76" s="59" t="s">
        <v>73</v>
      </c>
      <c r="C76" s="356"/>
      <c r="D76" s="60"/>
      <c r="E76" s="61"/>
      <c r="F76" s="47"/>
      <c r="G76" s="62"/>
      <c r="H76" s="353"/>
      <c r="I76"/>
      <c r="J76"/>
      <c r="K76"/>
    </row>
    <row r="77" spans="1:11">
      <c r="A77" s="48"/>
      <c r="B77" s="50" t="s">
        <v>74</v>
      </c>
      <c r="C77" s="357"/>
      <c r="D77" s="63"/>
      <c r="E77" s="51"/>
      <c r="F77" s="49"/>
      <c r="G77" s="64"/>
      <c r="H77" s="354"/>
      <c r="I77"/>
      <c r="J77"/>
      <c r="K77"/>
    </row>
    <row r="78" spans="1:11" hidden="1">
      <c r="A78" s="43" t="s">
        <v>183</v>
      </c>
      <c r="B78" s="55" t="s">
        <v>72</v>
      </c>
      <c r="C78" s="359"/>
      <c r="D78" s="56" t="e">
        <f t="shared" ref="D78:G78" si="29">ROUNDDOWN(D79/D80,2)</f>
        <v>#DIV/0!</v>
      </c>
      <c r="E78" s="57" t="e">
        <f t="shared" si="29"/>
        <v>#DIV/0!</v>
      </c>
      <c r="F78" s="45" t="e">
        <f t="shared" si="29"/>
        <v>#DIV/0!</v>
      </c>
      <c r="G78" s="58" t="e">
        <f t="shared" si="29"/>
        <v>#DIV/0!</v>
      </c>
      <c r="H78" s="352" t="e">
        <f t="shared" ref="H78" si="30">ROUNDDOWN(_xlfn.AGGREGATE(1,6,D78:G78),2)</f>
        <v>#DIV/0!</v>
      </c>
      <c r="I78"/>
      <c r="J78"/>
      <c r="K78"/>
    </row>
    <row r="79" spans="1:11" hidden="1">
      <c r="A79" s="46"/>
      <c r="B79" s="59" t="s">
        <v>73</v>
      </c>
      <c r="C79" s="374"/>
      <c r="D79" s="60"/>
      <c r="E79" s="61"/>
      <c r="F79" s="47"/>
      <c r="G79" s="62"/>
      <c r="H79" s="353"/>
      <c r="I79"/>
      <c r="J79"/>
      <c r="K79"/>
    </row>
    <row r="80" spans="1:11" hidden="1">
      <c r="A80" s="48"/>
      <c r="B80" s="50" t="s">
        <v>74</v>
      </c>
      <c r="C80" s="369"/>
      <c r="D80" s="63"/>
      <c r="E80" s="51"/>
      <c r="F80" s="49"/>
      <c r="G80" s="64"/>
      <c r="H80" s="354"/>
      <c r="I80"/>
      <c r="J80"/>
      <c r="K80"/>
    </row>
    <row r="81" spans="1:11" hidden="1">
      <c r="A81" s="43" t="s">
        <v>183</v>
      </c>
      <c r="B81" s="55" t="s">
        <v>72</v>
      </c>
      <c r="C81" s="359"/>
      <c r="D81" s="56" t="e">
        <f t="shared" ref="D81:G81" si="31">ROUNDDOWN(D82/D83,2)</f>
        <v>#DIV/0!</v>
      </c>
      <c r="E81" s="57" t="e">
        <f t="shared" si="31"/>
        <v>#DIV/0!</v>
      </c>
      <c r="F81" s="45" t="e">
        <f t="shared" si="31"/>
        <v>#DIV/0!</v>
      </c>
      <c r="G81" s="58" t="e">
        <f t="shared" si="31"/>
        <v>#DIV/0!</v>
      </c>
      <c r="H81" s="352" t="e">
        <f t="shared" ref="H81" si="32">ROUNDDOWN(_xlfn.AGGREGATE(1,6,D81:G81),2)</f>
        <v>#DIV/0!</v>
      </c>
      <c r="I81"/>
      <c r="J81"/>
      <c r="K81"/>
    </row>
    <row r="82" spans="1:11" hidden="1">
      <c r="A82" s="46"/>
      <c r="B82" s="59" t="s">
        <v>73</v>
      </c>
      <c r="C82" s="374"/>
      <c r="D82" s="60"/>
      <c r="E82" s="61"/>
      <c r="F82" s="47"/>
      <c r="G82" s="62"/>
      <c r="H82" s="353"/>
      <c r="I82"/>
      <c r="J82"/>
      <c r="K82"/>
    </row>
    <row r="83" spans="1:11" hidden="1">
      <c r="A83" s="48"/>
      <c r="B83" s="50" t="s">
        <v>74</v>
      </c>
      <c r="C83" s="369"/>
      <c r="D83" s="63"/>
      <c r="E83" s="51"/>
      <c r="F83" s="49"/>
      <c r="G83" s="64"/>
      <c r="H83" s="354"/>
      <c r="I83"/>
      <c r="J83"/>
      <c r="K83"/>
    </row>
    <row r="84" spans="1:11" hidden="1">
      <c r="A84" s="43" t="s">
        <v>183</v>
      </c>
      <c r="B84" s="55" t="s">
        <v>72</v>
      </c>
      <c r="C84" s="359"/>
      <c r="D84" s="56" t="e">
        <f t="shared" ref="D84:G84" si="33">ROUNDDOWN(D85/D86,2)</f>
        <v>#DIV/0!</v>
      </c>
      <c r="E84" s="57" t="e">
        <f t="shared" si="33"/>
        <v>#DIV/0!</v>
      </c>
      <c r="F84" s="45" t="e">
        <f t="shared" si="33"/>
        <v>#DIV/0!</v>
      </c>
      <c r="G84" s="58" t="e">
        <f t="shared" si="33"/>
        <v>#DIV/0!</v>
      </c>
      <c r="H84" s="352" t="e">
        <f t="shared" ref="H84" si="34">ROUNDDOWN(_xlfn.AGGREGATE(1,6,D84:G84),2)</f>
        <v>#DIV/0!</v>
      </c>
      <c r="I84"/>
      <c r="J84"/>
      <c r="K84"/>
    </row>
    <row r="85" spans="1:11" hidden="1">
      <c r="A85" s="46"/>
      <c r="B85" s="59" t="s">
        <v>73</v>
      </c>
      <c r="C85" s="374"/>
      <c r="D85" s="60"/>
      <c r="E85" s="61"/>
      <c r="F85" s="47"/>
      <c r="G85" s="62"/>
      <c r="H85" s="353"/>
      <c r="I85"/>
      <c r="J85"/>
      <c r="K85"/>
    </row>
    <row r="86" spans="1:11" hidden="1">
      <c r="A86" s="48"/>
      <c r="B86" s="50" t="s">
        <v>74</v>
      </c>
      <c r="C86" s="369"/>
      <c r="D86" s="63"/>
      <c r="E86" s="51"/>
      <c r="F86" s="49"/>
      <c r="G86" s="64"/>
      <c r="H86" s="354"/>
      <c r="I86"/>
      <c r="J86"/>
      <c r="K86"/>
    </row>
    <row r="87" spans="1:11" hidden="1">
      <c r="A87" s="43" t="s">
        <v>183</v>
      </c>
      <c r="B87" s="55" t="s">
        <v>72</v>
      </c>
      <c r="C87" s="359"/>
      <c r="D87" s="56" t="e">
        <f t="shared" ref="D87:G87" si="35">ROUNDDOWN(D88/D89,2)</f>
        <v>#DIV/0!</v>
      </c>
      <c r="E87" s="57" t="e">
        <f t="shared" si="35"/>
        <v>#DIV/0!</v>
      </c>
      <c r="F87" s="45" t="e">
        <f t="shared" si="35"/>
        <v>#DIV/0!</v>
      </c>
      <c r="G87" s="58" t="e">
        <f t="shared" si="35"/>
        <v>#DIV/0!</v>
      </c>
      <c r="H87" s="352" t="e">
        <f t="shared" ref="H87" si="36">ROUNDDOWN(_xlfn.AGGREGATE(1,6,D87:G87),2)</f>
        <v>#DIV/0!</v>
      </c>
      <c r="I87"/>
      <c r="J87"/>
      <c r="K87"/>
    </row>
    <row r="88" spans="1:11" hidden="1">
      <c r="A88" s="46"/>
      <c r="B88" s="59" t="s">
        <v>73</v>
      </c>
      <c r="C88" s="374"/>
      <c r="D88" s="60"/>
      <c r="E88" s="61"/>
      <c r="F88" s="47"/>
      <c r="G88" s="62"/>
      <c r="H88" s="353"/>
      <c r="I88"/>
      <c r="J88"/>
      <c r="K88"/>
    </row>
    <row r="89" spans="1:11" hidden="1">
      <c r="A89" s="48"/>
      <c r="B89" s="50" t="s">
        <v>74</v>
      </c>
      <c r="C89" s="369"/>
      <c r="D89" s="63"/>
      <c r="E89" s="51"/>
      <c r="F89" s="49"/>
      <c r="G89" s="64"/>
      <c r="H89" s="354"/>
      <c r="I89"/>
      <c r="J89"/>
      <c r="K89"/>
    </row>
    <row r="90" spans="1:11" hidden="1">
      <c r="A90" s="43" t="s">
        <v>183</v>
      </c>
      <c r="B90" s="55" t="s">
        <v>72</v>
      </c>
      <c r="C90" s="359"/>
      <c r="D90" s="56" t="e">
        <f t="shared" ref="D90:G90" si="37">ROUNDDOWN(D91/D92,2)</f>
        <v>#DIV/0!</v>
      </c>
      <c r="E90" s="57" t="e">
        <f t="shared" si="37"/>
        <v>#DIV/0!</v>
      </c>
      <c r="F90" s="45" t="e">
        <f t="shared" si="37"/>
        <v>#DIV/0!</v>
      </c>
      <c r="G90" s="58" t="e">
        <f t="shared" si="37"/>
        <v>#DIV/0!</v>
      </c>
      <c r="H90" s="352" t="e">
        <f t="shared" ref="H90" si="38">ROUNDDOWN(_xlfn.AGGREGATE(1,6,D90:G90),2)</f>
        <v>#DIV/0!</v>
      </c>
      <c r="I90"/>
      <c r="J90"/>
      <c r="K90"/>
    </row>
    <row r="91" spans="1:11" hidden="1">
      <c r="A91" s="46"/>
      <c r="B91" s="59" t="s">
        <v>73</v>
      </c>
      <c r="C91" s="374"/>
      <c r="D91" s="60"/>
      <c r="E91" s="61"/>
      <c r="F91" s="47"/>
      <c r="G91" s="62"/>
      <c r="H91" s="353"/>
      <c r="I91"/>
      <c r="J91"/>
      <c r="K91"/>
    </row>
    <row r="92" spans="1:11" hidden="1">
      <c r="A92" s="48"/>
      <c r="B92" s="50" t="s">
        <v>74</v>
      </c>
      <c r="C92" s="369"/>
      <c r="D92" s="63"/>
      <c r="E92" s="51"/>
      <c r="F92" s="49"/>
      <c r="G92" s="64"/>
      <c r="H92" s="354"/>
      <c r="I92"/>
      <c r="J92"/>
      <c r="K92"/>
    </row>
    <row r="93" spans="1:11" hidden="1">
      <c r="A93" s="43" t="s">
        <v>183</v>
      </c>
      <c r="B93" s="55" t="s">
        <v>72</v>
      </c>
      <c r="C93" s="359"/>
      <c r="D93" s="56" t="e">
        <f t="shared" ref="D93:G93" si="39">ROUNDDOWN(D94/D95,2)</f>
        <v>#DIV/0!</v>
      </c>
      <c r="E93" s="57" t="e">
        <f t="shared" si="39"/>
        <v>#DIV/0!</v>
      </c>
      <c r="F93" s="45" t="e">
        <f t="shared" si="39"/>
        <v>#DIV/0!</v>
      </c>
      <c r="G93" s="58" t="e">
        <f t="shared" si="39"/>
        <v>#DIV/0!</v>
      </c>
      <c r="H93" s="352" t="e">
        <f t="shared" ref="H93" si="40">ROUNDDOWN(_xlfn.AGGREGATE(1,6,D93:G93),2)</f>
        <v>#DIV/0!</v>
      </c>
      <c r="I93"/>
      <c r="J93"/>
      <c r="K93"/>
    </row>
    <row r="94" spans="1:11" hidden="1">
      <c r="A94" s="46"/>
      <c r="B94" s="59" t="s">
        <v>73</v>
      </c>
      <c r="C94" s="374"/>
      <c r="D94" s="60"/>
      <c r="E94" s="61"/>
      <c r="F94" s="47"/>
      <c r="G94" s="62"/>
      <c r="H94" s="353"/>
      <c r="I94"/>
      <c r="J94"/>
      <c r="K94"/>
    </row>
    <row r="95" spans="1:11" hidden="1">
      <c r="A95" s="48"/>
      <c r="B95" s="50" t="s">
        <v>74</v>
      </c>
      <c r="C95" s="369"/>
      <c r="D95" s="63"/>
      <c r="E95" s="51"/>
      <c r="F95" s="49"/>
      <c r="G95" s="64"/>
      <c r="H95" s="354"/>
      <c r="I95"/>
      <c r="J95"/>
      <c r="K95"/>
    </row>
    <row r="96" spans="1:11" hidden="1">
      <c r="A96" s="43" t="s">
        <v>183</v>
      </c>
      <c r="B96" s="55" t="s">
        <v>72</v>
      </c>
      <c r="C96" s="359"/>
      <c r="D96" s="56" t="e">
        <f t="shared" ref="D96:G96" si="41">ROUNDDOWN(D97/D98,2)</f>
        <v>#DIV/0!</v>
      </c>
      <c r="E96" s="57" t="e">
        <f t="shared" si="41"/>
        <v>#DIV/0!</v>
      </c>
      <c r="F96" s="45" t="e">
        <f t="shared" si="41"/>
        <v>#DIV/0!</v>
      </c>
      <c r="G96" s="58" t="e">
        <f t="shared" si="41"/>
        <v>#DIV/0!</v>
      </c>
      <c r="H96" s="352" t="e">
        <f t="shared" ref="H96" si="42">ROUNDDOWN(_xlfn.AGGREGATE(1,6,D96:G96),2)</f>
        <v>#DIV/0!</v>
      </c>
      <c r="I96"/>
      <c r="J96"/>
      <c r="K96"/>
    </row>
    <row r="97" spans="1:11" hidden="1">
      <c r="A97" s="46"/>
      <c r="B97" s="59" t="s">
        <v>73</v>
      </c>
      <c r="C97" s="374"/>
      <c r="D97" s="60"/>
      <c r="E97" s="61"/>
      <c r="F97" s="47"/>
      <c r="G97" s="62"/>
      <c r="H97" s="353"/>
      <c r="I97"/>
      <c r="J97"/>
      <c r="K97"/>
    </row>
    <row r="98" spans="1:11" ht="13.8" hidden="1" thickBot="1">
      <c r="A98" s="48"/>
      <c r="B98" s="50" t="s">
        <v>74</v>
      </c>
      <c r="C98" s="369"/>
      <c r="D98" s="63"/>
      <c r="E98" s="51"/>
      <c r="F98" s="49"/>
      <c r="G98" s="64"/>
      <c r="H98" s="353"/>
      <c r="I98"/>
      <c r="J98"/>
      <c r="K98"/>
    </row>
    <row r="99" spans="1:11" ht="13.8" hidden="1" thickTop="1">
      <c r="A99" s="44" t="s">
        <v>65</v>
      </c>
      <c r="B99" s="55" t="s">
        <v>72</v>
      </c>
      <c r="C99" s="359"/>
      <c r="D99" s="56" t="e">
        <f t="shared" ref="D99:G99" si="43">ROUNDDOWN(D100/D101,2)</f>
        <v>#DIV/0!</v>
      </c>
      <c r="E99" s="57" t="e">
        <f t="shared" si="43"/>
        <v>#DIV/0!</v>
      </c>
      <c r="F99" s="45" t="e">
        <f t="shared" si="43"/>
        <v>#DIV/0!</v>
      </c>
      <c r="G99" s="58" t="e">
        <f t="shared" si="43"/>
        <v>#DIV/0!</v>
      </c>
      <c r="H99" s="375" t="e">
        <f t="shared" ref="H99" si="44">ROUNDDOWN(_xlfn.AGGREGATE(1,6,D99:G99),2)</f>
        <v>#DIV/0!</v>
      </c>
      <c r="I99"/>
      <c r="J99"/>
      <c r="K99"/>
    </row>
    <row r="100" spans="1:11" hidden="1">
      <c r="A100" s="46"/>
      <c r="B100" s="59" t="s">
        <v>73</v>
      </c>
      <c r="C100" s="374"/>
      <c r="D100" s="60">
        <f>D58+D61+D64+D67+D70+D73+D76+D79+D82+D85+D88+D91+D94+D97</f>
        <v>0</v>
      </c>
      <c r="E100" s="61">
        <f t="shared" ref="E100:G101" si="45">E58+E61+E64+E67+E70+E73+E76+E79+E82+E85+E88+E91+E94+E97</f>
        <v>0</v>
      </c>
      <c r="F100" s="47">
        <f t="shared" si="45"/>
        <v>0</v>
      </c>
      <c r="G100" s="62">
        <f t="shared" si="45"/>
        <v>0</v>
      </c>
      <c r="H100" s="353"/>
      <c r="I100"/>
      <c r="J100"/>
      <c r="K100"/>
    </row>
    <row r="101" spans="1:11" ht="13.8" hidden="1" thickBot="1">
      <c r="A101" s="48"/>
      <c r="B101" s="50" t="s">
        <v>74</v>
      </c>
      <c r="C101" s="369"/>
      <c r="D101" s="65">
        <f>D59+D62+D65+D68+D71+D74+D77+D80+D83+D86+D89+D92+D95+D98</f>
        <v>0</v>
      </c>
      <c r="E101" s="51">
        <f t="shared" si="45"/>
        <v>0</v>
      </c>
      <c r="F101" s="49">
        <f t="shared" si="45"/>
        <v>0</v>
      </c>
      <c r="G101" s="64">
        <f t="shared" si="45"/>
        <v>0</v>
      </c>
      <c r="H101" s="376"/>
      <c r="I101"/>
      <c r="J101"/>
      <c r="K101"/>
    </row>
    <row r="103" spans="1:11">
      <c r="A103" s="66" t="s">
        <v>75</v>
      </c>
    </row>
    <row r="104" spans="1:11">
      <c r="A104" s="66" t="s">
        <v>76</v>
      </c>
    </row>
    <row r="105" spans="1:11">
      <c r="A105" s="66" t="s">
        <v>185</v>
      </c>
    </row>
    <row r="106" spans="1:11">
      <c r="A106" s="66" t="s">
        <v>187</v>
      </c>
    </row>
    <row r="107" spans="1:11">
      <c r="A107" s="66" t="s">
        <v>79</v>
      </c>
    </row>
    <row r="108" spans="1:11">
      <c r="A108" s="66" t="s">
        <v>83</v>
      </c>
    </row>
    <row r="109" spans="1:11">
      <c r="A109" s="66" t="s">
        <v>80</v>
      </c>
    </row>
    <row r="110" spans="1:11">
      <c r="A110" s="66" t="s">
        <v>188</v>
      </c>
    </row>
  </sheetData>
  <mergeCells count="54">
    <mergeCell ref="C7:C9"/>
    <mergeCell ref="A5:A6"/>
    <mergeCell ref="B5:B6"/>
    <mergeCell ref="C5:C6"/>
    <mergeCell ref="D5:H5"/>
    <mergeCell ref="C10:C12"/>
    <mergeCell ref="C13:C15"/>
    <mergeCell ref="C16:C18"/>
    <mergeCell ref="C19:C21"/>
    <mergeCell ref="C22:C24"/>
    <mergeCell ref="C25:C27"/>
    <mergeCell ref="C28:C30"/>
    <mergeCell ref="C31:C33"/>
    <mergeCell ref="C34:C36"/>
    <mergeCell ref="C37:C39"/>
    <mergeCell ref="C40:C42"/>
    <mergeCell ref="C43:C45"/>
    <mergeCell ref="C46:C48"/>
    <mergeCell ref="A52:C52"/>
    <mergeCell ref="A55:A56"/>
    <mergeCell ref="B55:B56"/>
    <mergeCell ref="C55:C56"/>
    <mergeCell ref="C60:C62"/>
    <mergeCell ref="H60:H62"/>
    <mergeCell ref="D55:G55"/>
    <mergeCell ref="H55:H56"/>
    <mergeCell ref="C57:C59"/>
    <mergeCell ref="H57:H59"/>
    <mergeCell ref="C63:C65"/>
    <mergeCell ref="H63:H65"/>
    <mergeCell ref="C66:C68"/>
    <mergeCell ref="H66:H68"/>
    <mergeCell ref="C69:C71"/>
    <mergeCell ref="H69:H71"/>
    <mergeCell ref="C72:C74"/>
    <mergeCell ref="H72:H74"/>
    <mergeCell ref="C75:C77"/>
    <mergeCell ref="H75:H77"/>
    <mergeCell ref="C78:C80"/>
    <mergeCell ref="H78:H80"/>
    <mergeCell ref="C81:C83"/>
    <mergeCell ref="H81:H83"/>
    <mergeCell ref="C84:C86"/>
    <mergeCell ref="H84:H86"/>
    <mergeCell ref="C87:C89"/>
    <mergeCell ref="H87:H89"/>
    <mergeCell ref="C90:C92"/>
    <mergeCell ref="H90:H92"/>
    <mergeCell ref="C99:C101"/>
    <mergeCell ref="H99:H101"/>
    <mergeCell ref="C93:C95"/>
    <mergeCell ref="H93:H95"/>
    <mergeCell ref="C96:C98"/>
    <mergeCell ref="H96:H98"/>
  </mergeCells>
  <phoneticPr fontId="6"/>
  <dataValidations count="2">
    <dataValidation type="list" allowBlank="1" showInputMessage="1" showErrorMessage="1" sqref="C99:C101" xr:uid="{CA7E7926-106B-4B1F-A07C-6AE84D349F14}">
      <formula1>"6,4"</formula1>
    </dataValidation>
    <dataValidation type="list" allowBlank="1" showInputMessage="1" showErrorMessage="1" sqref="C7:C48 C57:C98" xr:uid="{937C4D7A-0E0F-43EE-A4ED-28CE0CAC2482}">
      <formula1>"修士（2年）,博士（3年）,5年一貫"</formula1>
    </dataValidation>
  </dataValidations>
  <printOptions horizontalCentered="1"/>
  <pageMargins left="0.78740157480314965" right="0.78740157480314965" top="0.78740157480314965" bottom="0.78740157480314965" header="0.51181102362204722" footer="0.51181102362204722"/>
  <pageSetup paperSize="9" scale="70" orientation="portrait" cellComments="asDisplayed" r:id="rId1"/>
  <headerFooter alignWithMargins="0">
    <oddFooter xml:space="preserve">&amp;C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様式１－１（総表）</vt:lpstr>
      <vt:lpstr>様式１－２（申請経費）</vt:lpstr>
      <vt:lpstr>様式２（実施体制）</vt:lpstr>
      <vt:lpstr>様式３（申請資格）</vt:lpstr>
      <vt:lpstr>様式４（申請要件）</vt:lpstr>
      <vt:lpstr>補足表・学部（収容定員・入学定員）</vt:lpstr>
      <vt:lpstr>補足表・研究科（収容定員・入学定員）</vt:lpstr>
      <vt:lpstr>'補足表・学部（収容定員・入学定員）'!Print_Area</vt:lpstr>
      <vt:lpstr>'補足表・研究科（収容定員・入学定員）'!Print_Area</vt:lpstr>
      <vt:lpstr>'様式１－１（総表）'!Print_Area</vt:lpstr>
      <vt:lpstr>'様式１－２（申請経費）'!Print_Area</vt:lpstr>
      <vt:lpstr>'様式２（実施体制）'!Print_Area</vt:lpstr>
      <vt:lpstr>'様式３（申請資格）'!Print_Area</vt:lpstr>
      <vt:lpstr>'様式４（申請要件）'!Print_Area</vt:lpstr>
      <vt:lpstr>'補足表・学部（収容定員・入学定員）'!Print_Titles</vt:lpstr>
      <vt:lpstr>'補足表・研究科（収容定員・入学定員）'!Print_Titles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2022-03-17T11:42:38Z</dcterms:created>
  <dcterms:modified xsi:type="dcterms:W3CDTF">2024-03-24T23:28:07Z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2022-05-30T06:50:19Z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0aff4928-a3b8-49ec-b5fd-05e66343c9f9</vt:lpwstr>
  </property>
  <property fmtid="{D5CDD505-2E9C-101B-9397-08002B2CF9AE}" pid="8" name="MSIP_Label_d899a617-f30e-4fb8-b81c-fb6d0b94ac5b_ContentBits">
    <vt:lpwstr>0</vt:lpwstr>
  </property>
</Properties>
</file>