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240大学連携課限定\●卓越大学院\令和５年度\04_中間評価関係（R2採択）\★様式確定（HP掲載）\05_セット版\作業\"/>
    </mc:Choice>
  </mc:AlternateContent>
  <xr:revisionPtr revIDLastSave="0" documentId="13_ncr:1_{0DA8AEF2-9E01-4682-841F-98542356248B}" xr6:coauthVersionLast="47" xr6:coauthVersionMax="47" xr10:uidLastSave="{00000000-0000-0000-0000-000000000000}"/>
  <bookViews>
    <workbookView xWindow="-120" yWindow="-120" windowWidth="29040" windowHeight="15840" xr2:uid="{00000000-000D-0000-FFFF-FFFF00000000}"/>
  </bookViews>
  <sheets>
    <sheet name="基本情報（公表）" sheetId="13" r:id="rId1"/>
    <sheet name="(参考)整理番号" sheetId="27" r:id="rId2"/>
    <sheet name="事務局作業用（中区分）" sheetId="28" r:id="rId3"/>
    <sheet name="事務局作業用（小区分）" sheetId="29" r:id="rId4"/>
    <sheet name="１５．プログラムの応募学生数、合格者数及び受講学生数（公表" sheetId="18" state="hidden" r:id="rId5"/>
    <sheet name="１６．学位プログラムの受講学生数・修了（予定）者数①（公表" sheetId="19" state="hidden" r:id="rId6"/>
    <sheet name="１６．学位プログラムの受講学生数・修了（予定）者数②（公表" sheetId="20" state="hidden" r:id="rId7"/>
    <sheet name="×１７．プログラムの履修生内訳②" sheetId="22" state="hidden" r:id="rId8"/>
    <sheet name="プログラムにおける教育活動等の状況　" sheetId="25" state="hidden" r:id="rId9"/>
    <sheet name="経済的支援" sheetId="24" state="hidden" r:id="rId10"/>
    <sheet name="×" sheetId="26" state="hidden" r:id="rId11"/>
    <sheet name="組織表" sheetId="10" state="hidden" r:id="rId12"/>
    <sheet name="連携先機関名一覧" sheetId="17" state="hidden" r:id="rId13"/>
    <sheet name="(事務局作業用)" sheetId="16" state="hidden" r:id="rId14"/>
    <sheet name="（事務局作業用）中区分" sheetId="14" state="hidden" r:id="rId15"/>
    <sheet name="（事務局作業用）小区分" sheetId="15" state="hidden" r:id="rId16"/>
    <sheet name="（事務局作業用）機関番号" sheetId="11" state="hidden" r:id="rId17"/>
  </sheets>
  <externalReferences>
    <externalReference r:id="rId18"/>
  </externalReferences>
  <definedNames>
    <definedName name="_xlnm._FilterDatabase" localSheetId="0" hidden="1">'基本情報（公表）'!$A$1:$BL$29</definedName>
    <definedName name="_xlnm.Print_Area" localSheetId="1">'(参考)整理番号'!$A$1:$C$20</definedName>
    <definedName name="_xlnm.Print_Area" localSheetId="10">×!$A$1:$AE$14</definedName>
    <definedName name="_xlnm.Print_Area" localSheetId="7">'×１７．プログラムの履修生内訳②'!$A$1:$I$35</definedName>
    <definedName name="_xlnm.Print_Area" localSheetId="4">'１５．プログラムの応募学生数、合格者数及び受講学生数（公表'!$A$1:$L$36</definedName>
    <definedName name="_xlnm.Print_Area" localSheetId="8">'プログラムにおける教育活動等の状況　'!$A$1:$V$63</definedName>
    <definedName name="_xlnm.Print_Area" localSheetId="0">'基本情報（公表）'!$A$1:$BL$73</definedName>
    <definedName name="_xlnm.Print_Area" localSheetId="9">経済的支援!$A$1:$U$21</definedName>
    <definedName name="_xlnm.Print_Area" localSheetId="11">組織表!$A$1:$U$30</definedName>
    <definedName name="_xlnm.Print_Area" localSheetId="12">連携先機関名一覧!$A$1:$G$107</definedName>
    <definedName name="_xlnm.Print_Titles" localSheetId="11">組織表!$1:$5</definedName>
    <definedName name="_xlnm.Print_Titles" localSheetId="12">連携先機関名一覧!$5:$6</definedName>
    <definedName name="Z_DD1EC605_9412_4217_AFAF_037BED98D81B_.wvu.Cols" localSheetId="12" hidden="1">連携先機関名一覧!#REF!</definedName>
    <definedName name="Z_DD1EC605_9412_4217_AFAF_037BED98D81B_.wvu.PrintTitles" localSheetId="12" hidden="1">連携先機関名一覧!$5:$6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3" i="13" l="1"/>
  <c r="A36" i="13" l="1"/>
  <c r="A73" i="13" s="1"/>
  <c r="AA22" i="13" l="1"/>
  <c r="AA20" i="13"/>
  <c r="AA19" i="13"/>
  <c r="T5" i="24" l="1"/>
  <c r="R5" i="24"/>
  <c r="P5" i="24"/>
  <c r="N5" i="24"/>
  <c r="I34" i="22" l="1"/>
  <c r="H34" i="22"/>
  <c r="G34" i="22"/>
  <c r="F34" i="22"/>
  <c r="E34" i="22"/>
  <c r="D34" i="22"/>
  <c r="C34" i="22"/>
  <c r="B34" i="22"/>
  <c r="I19" i="22"/>
  <c r="H19" i="22"/>
  <c r="G19" i="22"/>
  <c r="F19" i="22"/>
  <c r="E19" i="22"/>
  <c r="D19" i="22"/>
  <c r="C19" i="22"/>
  <c r="B19" i="22"/>
  <c r="CI10" i="19" l="1"/>
  <c r="AD22" i="19"/>
  <c r="CF73" i="20"/>
  <c r="CD72" i="20"/>
  <c r="BU72" i="20"/>
  <c r="BL72" i="20"/>
  <c r="BC72" i="20"/>
  <c r="AT72" i="20"/>
  <c r="AK72" i="20"/>
  <c r="AB72" i="20"/>
  <c r="U72" i="20"/>
  <c r="N72" i="20"/>
  <c r="CE71" i="20"/>
  <c r="CC70" i="20"/>
  <c r="BT70" i="20"/>
  <c r="BK70" i="20"/>
  <c r="BB70" i="20"/>
  <c r="AS70" i="20"/>
  <c r="AJ70" i="20"/>
  <c r="AA70" i="20"/>
  <c r="T70" i="20"/>
  <c r="M70" i="20"/>
  <c r="CA64" i="20"/>
  <c r="BZ64" i="20"/>
  <c r="BY64" i="20"/>
  <c r="BX64" i="20"/>
  <c r="BW64" i="20"/>
  <c r="BV64" i="20"/>
  <c r="BR64" i="20"/>
  <c r="BQ64" i="20"/>
  <c r="BP64" i="20"/>
  <c r="BO64" i="20"/>
  <c r="BN64" i="20"/>
  <c r="BM64" i="20"/>
  <c r="BI64" i="20"/>
  <c r="BH64" i="20"/>
  <c r="BG64" i="20"/>
  <c r="BF64" i="20"/>
  <c r="BE64" i="20"/>
  <c r="BD64" i="20"/>
  <c r="AZ64" i="20"/>
  <c r="AY64" i="20"/>
  <c r="AX64" i="20"/>
  <c r="AW64" i="20"/>
  <c r="AV64" i="20"/>
  <c r="AU64" i="20"/>
  <c r="AQ64" i="20"/>
  <c r="AP64" i="20"/>
  <c r="AO64" i="20"/>
  <c r="AN64" i="20"/>
  <c r="AM64" i="20"/>
  <c r="AL64" i="20"/>
  <c r="AH64" i="20"/>
  <c r="AG64" i="20"/>
  <c r="AF64" i="20"/>
  <c r="AE64" i="20"/>
  <c r="AD64" i="20"/>
  <c r="AC64" i="20"/>
  <c r="Y64" i="20"/>
  <c r="X64" i="20"/>
  <c r="W64" i="20"/>
  <c r="V64" i="20"/>
  <c r="R64" i="20"/>
  <c r="Q64" i="20"/>
  <c r="P64" i="20"/>
  <c r="O64" i="20"/>
  <c r="K64" i="20"/>
  <c r="J64" i="20"/>
  <c r="I64" i="20"/>
  <c r="H64" i="20"/>
  <c r="CF63" i="20"/>
  <c r="CE63" i="20"/>
  <c r="CB63" i="20"/>
  <c r="F63" i="20"/>
  <c r="E63" i="20"/>
  <c r="D63" i="20"/>
  <c r="C63" i="20"/>
  <c r="CF62" i="20"/>
  <c r="CE62" i="20"/>
  <c r="CB62" i="20"/>
  <c r="F62" i="20"/>
  <c r="E62" i="20"/>
  <c r="D62" i="20"/>
  <c r="C62" i="20"/>
  <c r="G62" i="20" s="1"/>
  <c r="CF61" i="20"/>
  <c r="CE61" i="20"/>
  <c r="CB61" i="20"/>
  <c r="F61" i="20"/>
  <c r="E61" i="20"/>
  <c r="D61" i="20"/>
  <c r="C61" i="20"/>
  <c r="CF60" i="20"/>
  <c r="CE60" i="20"/>
  <c r="CB60" i="20"/>
  <c r="F60" i="20"/>
  <c r="E60" i="20"/>
  <c r="D60" i="20"/>
  <c r="C60" i="20"/>
  <c r="G60" i="20" s="1"/>
  <c r="CF59" i="20"/>
  <c r="CE59" i="20"/>
  <c r="CB59" i="20"/>
  <c r="F59" i="20"/>
  <c r="E59" i="20"/>
  <c r="D59" i="20"/>
  <c r="C59" i="20"/>
  <c r="CF58" i="20"/>
  <c r="CE58" i="20"/>
  <c r="CB58" i="20"/>
  <c r="F58" i="20"/>
  <c r="E58" i="20"/>
  <c r="D58" i="20"/>
  <c r="C58" i="20"/>
  <c r="G58" i="20" s="1"/>
  <c r="CF57" i="20"/>
  <c r="CE57" i="20"/>
  <c r="CB57" i="20"/>
  <c r="BS57" i="20"/>
  <c r="F57" i="20"/>
  <c r="E57" i="20"/>
  <c r="D57" i="20"/>
  <c r="C57" i="20"/>
  <c r="G57" i="20" s="1"/>
  <c r="CF56" i="20"/>
  <c r="CE56" i="20"/>
  <c r="CB56" i="20"/>
  <c r="BS56" i="20"/>
  <c r="F56" i="20"/>
  <c r="E56" i="20"/>
  <c r="D56" i="20"/>
  <c r="C56" i="20"/>
  <c r="G56" i="20" s="1"/>
  <c r="CF55" i="20"/>
  <c r="CE55" i="20"/>
  <c r="CB55" i="20"/>
  <c r="BS55" i="20"/>
  <c r="F55" i="20"/>
  <c r="E55" i="20"/>
  <c r="D55" i="20"/>
  <c r="C55" i="20"/>
  <c r="G55" i="20" s="1"/>
  <c r="CF54" i="20"/>
  <c r="CE54" i="20"/>
  <c r="CB54" i="20"/>
  <c r="BS54" i="20"/>
  <c r="F54" i="20"/>
  <c r="E54" i="20"/>
  <c r="D54" i="20"/>
  <c r="C54" i="20"/>
  <c r="G54" i="20" s="1"/>
  <c r="CF53" i="20"/>
  <c r="CE53" i="20"/>
  <c r="CB53" i="20"/>
  <c r="BS53" i="20"/>
  <c r="F53" i="20"/>
  <c r="E53" i="20"/>
  <c r="D53" i="20"/>
  <c r="C53" i="20"/>
  <c r="G53" i="20" s="1"/>
  <c r="CF52" i="20"/>
  <c r="CE52" i="20"/>
  <c r="CB52" i="20"/>
  <c r="BS52" i="20"/>
  <c r="F52" i="20"/>
  <c r="E52" i="20"/>
  <c r="D52" i="20"/>
  <c r="C52" i="20"/>
  <c r="G52" i="20" s="1"/>
  <c r="CF51" i="20"/>
  <c r="CE51" i="20"/>
  <c r="CB51" i="20"/>
  <c r="BS51" i="20"/>
  <c r="BJ51" i="20"/>
  <c r="F51" i="20"/>
  <c r="E51" i="20"/>
  <c r="D51" i="20"/>
  <c r="C51" i="20"/>
  <c r="CF50" i="20"/>
  <c r="CE50" i="20"/>
  <c r="CB50" i="20"/>
  <c r="BS50" i="20"/>
  <c r="BJ50" i="20"/>
  <c r="F50" i="20"/>
  <c r="E50" i="20"/>
  <c r="D50" i="20"/>
  <c r="C50" i="20"/>
  <c r="G50" i="20" s="1"/>
  <c r="CF49" i="20"/>
  <c r="CE49" i="20"/>
  <c r="CB49" i="20"/>
  <c r="BS49" i="20"/>
  <c r="BJ49" i="20"/>
  <c r="F49" i="20"/>
  <c r="E49" i="20"/>
  <c r="D49" i="20"/>
  <c r="C49" i="20"/>
  <c r="CF48" i="20"/>
  <c r="CE48" i="20"/>
  <c r="CB48" i="20"/>
  <c r="BS48" i="20"/>
  <c r="BJ48" i="20"/>
  <c r="F48" i="20"/>
  <c r="E48" i="20"/>
  <c r="D48" i="20"/>
  <c r="C48" i="20"/>
  <c r="G48" i="20" s="1"/>
  <c r="CF47" i="20"/>
  <c r="CE47" i="20"/>
  <c r="CB47" i="20"/>
  <c r="BS47" i="20"/>
  <c r="BJ47" i="20"/>
  <c r="F47" i="20"/>
  <c r="E47" i="20"/>
  <c r="D47" i="20"/>
  <c r="C47" i="20"/>
  <c r="CF46" i="20"/>
  <c r="CE46" i="20"/>
  <c r="CB46" i="20"/>
  <c r="BS46" i="20"/>
  <c r="BJ46" i="20"/>
  <c r="F46" i="20"/>
  <c r="E46" i="20"/>
  <c r="D46" i="20"/>
  <c r="C46" i="20"/>
  <c r="G46" i="20" s="1"/>
  <c r="CF45" i="20"/>
  <c r="CE45" i="20"/>
  <c r="CB45" i="20"/>
  <c r="BS45" i="20"/>
  <c r="BJ45" i="20"/>
  <c r="BA45" i="20"/>
  <c r="F45" i="20"/>
  <c r="E45" i="20"/>
  <c r="D45" i="20"/>
  <c r="C45" i="20"/>
  <c r="G45" i="20" s="1"/>
  <c r="CF44" i="20"/>
  <c r="CE44" i="20"/>
  <c r="CB44" i="20"/>
  <c r="BS44" i="20"/>
  <c r="BJ44" i="20"/>
  <c r="BA44" i="20"/>
  <c r="F44" i="20"/>
  <c r="E44" i="20"/>
  <c r="D44" i="20"/>
  <c r="C44" i="20"/>
  <c r="G44" i="20" s="1"/>
  <c r="CF43" i="20"/>
  <c r="CE43" i="20"/>
  <c r="CB43" i="20"/>
  <c r="BS43" i="20"/>
  <c r="BJ43" i="20"/>
  <c r="BA43" i="20"/>
  <c r="F43" i="20"/>
  <c r="E43" i="20"/>
  <c r="D43" i="20"/>
  <c r="C43" i="20"/>
  <c r="G43" i="20" s="1"/>
  <c r="CF42" i="20"/>
  <c r="CE42" i="20"/>
  <c r="CB42" i="20"/>
  <c r="BS42" i="20"/>
  <c r="BJ42" i="20"/>
  <c r="BA42" i="20"/>
  <c r="F42" i="20"/>
  <c r="E42" i="20"/>
  <c r="D42" i="20"/>
  <c r="C42" i="20"/>
  <c r="G42" i="20" s="1"/>
  <c r="CF41" i="20"/>
  <c r="CE41" i="20"/>
  <c r="CB41" i="20"/>
  <c r="BS41" i="20"/>
  <c r="BJ41" i="20"/>
  <c r="BA41" i="20"/>
  <c r="F41" i="20"/>
  <c r="E41" i="20"/>
  <c r="D41" i="20"/>
  <c r="C41" i="20"/>
  <c r="G41" i="20" s="1"/>
  <c r="CF40" i="20"/>
  <c r="CE40" i="20"/>
  <c r="CB40" i="20"/>
  <c r="BS40" i="20"/>
  <c r="BJ40" i="20"/>
  <c r="BA40" i="20"/>
  <c r="F40" i="20"/>
  <c r="E40" i="20"/>
  <c r="D40" i="20"/>
  <c r="C40" i="20"/>
  <c r="G40" i="20" s="1"/>
  <c r="CF39" i="20"/>
  <c r="CE39" i="20"/>
  <c r="CB39" i="20"/>
  <c r="BS39" i="20"/>
  <c r="BJ39" i="20"/>
  <c r="BA39" i="20"/>
  <c r="AR39" i="20"/>
  <c r="F39" i="20"/>
  <c r="E39" i="20"/>
  <c r="D39" i="20"/>
  <c r="C39" i="20"/>
  <c r="CF38" i="20"/>
  <c r="CE38" i="20"/>
  <c r="CB38" i="20"/>
  <c r="BS38" i="20"/>
  <c r="BJ38" i="20"/>
  <c r="BA38" i="20"/>
  <c r="AR38" i="20"/>
  <c r="F38" i="20"/>
  <c r="E38" i="20"/>
  <c r="D38" i="20"/>
  <c r="C38" i="20"/>
  <c r="G38" i="20" s="1"/>
  <c r="CF37" i="20"/>
  <c r="CE37" i="20"/>
  <c r="CB37" i="20"/>
  <c r="BS37" i="20"/>
  <c r="BJ37" i="20"/>
  <c r="BA37" i="20"/>
  <c r="AR37" i="20"/>
  <c r="F37" i="20"/>
  <c r="E37" i="20"/>
  <c r="D37" i="20"/>
  <c r="C37" i="20"/>
  <c r="CF36" i="20"/>
  <c r="CE36" i="20"/>
  <c r="CB36" i="20"/>
  <c r="BS36" i="20"/>
  <c r="BJ36" i="20"/>
  <c r="BA36" i="20"/>
  <c r="AR36" i="20"/>
  <c r="F36" i="20"/>
  <c r="E36" i="20"/>
  <c r="D36" i="20"/>
  <c r="C36" i="20"/>
  <c r="G36" i="20" s="1"/>
  <c r="CF35" i="20"/>
  <c r="CE35" i="20"/>
  <c r="CB35" i="20"/>
  <c r="BS35" i="20"/>
  <c r="BJ35" i="20"/>
  <c r="BA35" i="20"/>
  <c r="AR35" i="20"/>
  <c r="F35" i="20"/>
  <c r="E35" i="20"/>
  <c r="D35" i="20"/>
  <c r="C35" i="20"/>
  <c r="CF34" i="20"/>
  <c r="CE34" i="20"/>
  <c r="CB34" i="20"/>
  <c r="BS34" i="20"/>
  <c r="BJ34" i="20"/>
  <c r="BA34" i="20"/>
  <c r="AR34" i="20"/>
  <c r="F34" i="20"/>
  <c r="E34" i="20"/>
  <c r="D34" i="20"/>
  <c r="C34" i="20"/>
  <c r="G34" i="20" s="1"/>
  <c r="CF33" i="20"/>
  <c r="CE33" i="20"/>
  <c r="CB33" i="20"/>
  <c r="BS33" i="20"/>
  <c r="BJ33" i="20"/>
  <c r="BA33" i="20"/>
  <c r="AR33" i="20"/>
  <c r="AI33" i="20"/>
  <c r="F33" i="20"/>
  <c r="E33" i="20"/>
  <c r="D33" i="20"/>
  <c r="C33" i="20"/>
  <c r="G33" i="20" s="1"/>
  <c r="CF32" i="20"/>
  <c r="CE32" i="20"/>
  <c r="CB32" i="20"/>
  <c r="BS32" i="20"/>
  <c r="BJ32" i="20"/>
  <c r="BA32" i="20"/>
  <c r="AR32" i="20"/>
  <c r="AI32" i="20"/>
  <c r="F32" i="20"/>
  <c r="E32" i="20"/>
  <c r="D32" i="20"/>
  <c r="C32" i="20"/>
  <c r="G32" i="20" s="1"/>
  <c r="CF31" i="20"/>
  <c r="CE31" i="20"/>
  <c r="CB31" i="20"/>
  <c r="BS31" i="20"/>
  <c r="BJ31" i="20"/>
  <c r="BA31" i="20"/>
  <c r="AR31" i="20"/>
  <c r="AI31" i="20"/>
  <c r="F31" i="20"/>
  <c r="E31" i="20"/>
  <c r="D31" i="20"/>
  <c r="C31" i="20"/>
  <c r="G31" i="20" s="1"/>
  <c r="CF30" i="20"/>
  <c r="CE30" i="20"/>
  <c r="CB30" i="20"/>
  <c r="BS30" i="20"/>
  <c r="BJ30" i="20"/>
  <c r="BA30" i="20"/>
  <c r="AR30" i="20"/>
  <c r="AI30" i="20"/>
  <c r="F30" i="20"/>
  <c r="E30" i="20"/>
  <c r="D30" i="20"/>
  <c r="C30" i="20"/>
  <c r="G30" i="20" s="1"/>
  <c r="CF29" i="20"/>
  <c r="CE29" i="20"/>
  <c r="CB29" i="20"/>
  <c r="BS29" i="20"/>
  <c r="BJ29" i="20"/>
  <c r="BA29" i="20"/>
  <c r="AR29" i="20"/>
  <c r="AI29" i="20"/>
  <c r="F29" i="20"/>
  <c r="E29" i="20"/>
  <c r="D29" i="20"/>
  <c r="C29" i="20"/>
  <c r="G29" i="20" s="1"/>
  <c r="CF28" i="20"/>
  <c r="CE28" i="20"/>
  <c r="CB28" i="20"/>
  <c r="BS28" i="20"/>
  <c r="BJ28" i="20"/>
  <c r="BA28" i="20"/>
  <c r="AR28" i="20"/>
  <c r="AI28" i="20"/>
  <c r="F28" i="20"/>
  <c r="E28" i="20"/>
  <c r="D28" i="20"/>
  <c r="C28" i="20"/>
  <c r="G28" i="20" s="1"/>
  <c r="CF27" i="20"/>
  <c r="CE27" i="20"/>
  <c r="CB27" i="20"/>
  <c r="BS27" i="20"/>
  <c r="BJ27" i="20"/>
  <c r="BA27" i="20"/>
  <c r="AR27" i="20"/>
  <c r="AI27" i="20"/>
  <c r="Z27" i="20"/>
  <c r="F27" i="20"/>
  <c r="E27" i="20"/>
  <c r="D27" i="20"/>
  <c r="C27" i="20"/>
  <c r="CF26" i="20"/>
  <c r="CE26" i="20"/>
  <c r="CB26" i="20"/>
  <c r="BS26" i="20"/>
  <c r="BJ26" i="20"/>
  <c r="BA26" i="20"/>
  <c r="AR26" i="20"/>
  <c r="AI26" i="20"/>
  <c r="Z26" i="20"/>
  <c r="F26" i="20"/>
  <c r="E26" i="20"/>
  <c r="D26" i="20"/>
  <c r="C26" i="20"/>
  <c r="G26" i="20" s="1"/>
  <c r="CF25" i="20"/>
  <c r="CE25" i="20"/>
  <c r="CB25" i="20"/>
  <c r="BS25" i="20"/>
  <c r="BJ25" i="20"/>
  <c r="BA25" i="20"/>
  <c r="AR25" i="20"/>
  <c r="AI25" i="20"/>
  <c r="Z25" i="20"/>
  <c r="F25" i="20"/>
  <c r="E25" i="20"/>
  <c r="D25" i="20"/>
  <c r="C25" i="20"/>
  <c r="CF24" i="20"/>
  <c r="CE24" i="20"/>
  <c r="CB24" i="20"/>
  <c r="BS24" i="20"/>
  <c r="BJ24" i="20"/>
  <c r="BA24" i="20"/>
  <c r="AR24" i="20"/>
  <c r="AI24" i="20"/>
  <c r="Z24" i="20"/>
  <c r="F24" i="20"/>
  <c r="E24" i="20"/>
  <c r="D24" i="20"/>
  <c r="C24" i="20"/>
  <c r="G24" i="20" s="1"/>
  <c r="CF23" i="20"/>
  <c r="CE23" i="20"/>
  <c r="CB23" i="20"/>
  <c r="BS23" i="20"/>
  <c r="BJ23" i="20"/>
  <c r="BA23" i="20"/>
  <c r="AR23" i="20"/>
  <c r="AI23" i="20"/>
  <c r="Z23" i="20"/>
  <c r="F23" i="20"/>
  <c r="E23" i="20"/>
  <c r="D23" i="20"/>
  <c r="C23" i="20"/>
  <c r="CF22" i="20"/>
  <c r="CE22" i="20"/>
  <c r="CB22" i="20"/>
  <c r="BS22" i="20"/>
  <c r="BJ22" i="20"/>
  <c r="BA22" i="20"/>
  <c r="AR22" i="20"/>
  <c r="AI22" i="20"/>
  <c r="Z22" i="20"/>
  <c r="F22" i="20"/>
  <c r="E22" i="20"/>
  <c r="D22" i="20"/>
  <c r="C22" i="20"/>
  <c r="G22" i="20" s="1"/>
  <c r="CF21" i="20"/>
  <c r="CE21" i="20"/>
  <c r="CB21" i="20"/>
  <c r="BS21" i="20"/>
  <c r="BJ21" i="20"/>
  <c r="BA21" i="20"/>
  <c r="AR21" i="20"/>
  <c r="AI21" i="20"/>
  <c r="Z21" i="20"/>
  <c r="S21" i="20"/>
  <c r="F21" i="20"/>
  <c r="E21" i="20"/>
  <c r="D21" i="20"/>
  <c r="C21" i="20"/>
  <c r="G21" i="20" s="1"/>
  <c r="CF20" i="20"/>
  <c r="CE20" i="20"/>
  <c r="CB20" i="20"/>
  <c r="BS20" i="20"/>
  <c r="BJ20" i="20"/>
  <c r="BA20" i="20"/>
  <c r="AR20" i="20"/>
  <c r="AI20" i="20"/>
  <c r="Z20" i="20"/>
  <c r="S20" i="20"/>
  <c r="F20" i="20"/>
  <c r="E20" i="20"/>
  <c r="D20" i="20"/>
  <c r="C20" i="20"/>
  <c r="G20" i="20" s="1"/>
  <c r="CF19" i="20"/>
  <c r="CE19" i="20"/>
  <c r="CB19" i="20"/>
  <c r="BS19" i="20"/>
  <c r="BJ19" i="20"/>
  <c r="BA19" i="20"/>
  <c r="AR19" i="20"/>
  <c r="AI19" i="20"/>
  <c r="Z19" i="20"/>
  <c r="S19" i="20"/>
  <c r="F19" i="20"/>
  <c r="E19" i="20"/>
  <c r="D19" i="20"/>
  <c r="C19" i="20"/>
  <c r="G19" i="20" s="1"/>
  <c r="CF18" i="20"/>
  <c r="CE18" i="20"/>
  <c r="CB18" i="20"/>
  <c r="BS18" i="20"/>
  <c r="BJ18" i="20"/>
  <c r="BA18" i="20"/>
  <c r="AR18" i="20"/>
  <c r="AI18" i="20"/>
  <c r="Z18" i="20"/>
  <c r="S18" i="20"/>
  <c r="F18" i="20"/>
  <c r="E18" i="20"/>
  <c r="D18" i="20"/>
  <c r="C18" i="20"/>
  <c r="G18" i="20" s="1"/>
  <c r="CF17" i="20"/>
  <c r="CE17" i="20"/>
  <c r="CB17" i="20"/>
  <c r="BS17" i="20"/>
  <c r="BJ17" i="20"/>
  <c r="BA17" i="20"/>
  <c r="AR17" i="20"/>
  <c r="AI17" i="20"/>
  <c r="Z17" i="20"/>
  <c r="S17" i="20"/>
  <c r="F17" i="20"/>
  <c r="E17" i="20"/>
  <c r="D17" i="20"/>
  <c r="C17" i="20"/>
  <c r="G17" i="20" s="1"/>
  <c r="CF16" i="20"/>
  <c r="CE16" i="20"/>
  <c r="CB16" i="20"/>
  <c r="BS16" i="20"/>
  <c r="BJ16" i="20"/>
  <c r="BA16" i="20"/>
  <c r="AR16" i="20"/>
  <c r="AI16" i="20"/>
  <c r="Z16" i="20"/>
  <c r="S16" i="20"/>
  <c r="F16" i="20"/>
  <c r="E16" i="20"/>
  <c r="D16" i="20"/>
  <c r="C16" i="20"/>
  <c r="CF15" i="20"/>
  <c r="CF69" i="20" s="1"/>
  <c r="CE15" i="20"/>
  <c r="CE69" i="20" s="1"/>
  <c r="CB15" i="20"/>
  <c r="BS15" i="20"/>
  <c r="BJ15" i="20"/>
  <c r="BA15" i="20"/>
  <c r="AR15" i="20"/>
  <c r="AI15" i="20"/>
  <c r="Z15" i="20"/>
  <c r="S15" i="20"/>
  <c r="L15" i="20"/>
  <c r="F15" i="20"/>
  <c r="E15" i="20"/>
  <c r="D15" i="20"/>
  <c r="C15" i="20"/>
  <c r="CF14" i="20"/>
  <c r="CF68" i="20" s="1"/>
  <c r="CE14" i="20"/>
  <c r="CB14" i="20"/>
  <c r="BS14" i="20"/>
  <c r="BJ14" i="20"/>
  <c r="BA14" i="20"/>
  <c r="AR14" i="20"/>
  <c r="AI14" i="20"/>
  <c r="Z14" i="20"/>
  <c r="S14" i="20"/>
  <c r="L14" i="20"/>
  <c r="F14" i="20"/>
  <c r="E14" i="20"/>
  <c r="D14" i="20"/>
  <c r="C14" i="20"/>
  <c r="G14" i="20" s="1"/>
  <c r="CF13" i="20"/>
  <c r="CF67" i="20" s="1"/>
  <c r="CE13" i="20"/>
  <c r="CE67" i="20" s="1"/>
  <c r="CB13" i="20"/>
  <c r="BS13" i="20"/>
  <c r="BJ13" i="20"/>
  <c r="BA13" i="20"/>
  <c r="AR13" i="20"/>
  <c r="AI13" i="20"/>
  <c r="Z13" i="20"/>
  <c r="S13" i="20"/>
  <c r="L13" i="20"/>
  <c r="F13" i="20"/>
  <c r="E13" i="20"/>
  <c r="D13" i="20"/>
  <c r="C13" i="20"/>
  <c r="CF12" i="20"/>
  <c r="CF66" i="20" s="1"/>
  <c r="CE12" i="20"/>
  <c r="CB12" i="20"/>
  <c r="BS12" i="20"/>
  <c r="BJ12" i="20"/>
  <c r="BA12" i="20"/>
  <c r="AR12" i="20"/>
  <c r="AI12" i="20"/>
  <c r="Z12" i="20"/>
  <c r="S12" i="20"/>
  <c r="L12" i="20"/>
  <c r="F12" i="20"/>
  <c r="E12" i="20"/>
  <c r="D12" i="20"/>
  <c r="C12" i="20"/>
  <c r="G12" i="20" s="1"/>
  <c r="CF11" i="20"/>
  <c r="CF65" i="20" s="1"/>
  <c r="CE11" i="20"/>
  <c r="CB11" i="20"/>
  <c r="BS11" i="20"/>
  <c r="BJ11" i="20"/>
  <c r="BA11" i="20"/>
  <c r="AR11" i="20"/>
  <c r="AI11" i="20"/>
  <c r="Z11" i="20"/>
  <c r="S11" i="20"/>
  <c r="L11" i="20"/>
  <c r="F11" i="20"/>
  <c r="E11" i="20"/>
  <c r="D11" i="20"/>
  <c r="C11" i="20"/>
  <c r="CF10" i="20"/>
  <c r="CF64" i="20" s="1"/>
  <c r="CF72" i="20" s="1"/>
  <c r="CE10" i="20"/>
  <c r="CB10" i="20"/>
  <c r="BS10" i="20"/>
  <c r="BJ10" i="20"/>
  <c r="BA10" i="20"/>
  <c r="AR10" i="20"/>
  <c r="AI10" i="20"/>
  <c r="Z10" i="20"/>
  <c r="S10" i="20"/>
  <c r="L10" i="20"/>
  <c r="L64" i="20" s="1"/>
  <c r="F10" i="20"/>
  <c r="E10" i="20"/>
  <c r="D10" i="20"/>
  <c r="C10" i="20"/>
  <c r="G10" i="20" s="1"/>
  <c r="CJ73" i="19"/>
  <c r="CH72" i="19"/>
  <c r="BY72" i="19"/>
  <c r="BP72" i="19"/>
  <c r="BG72" i="19"/>
  <c r="AX72" i="19"/>
  <c r="AO72" i="19"/>
  <c r="AF72" i="19"/>
  <c r="X72" i="19"/>
  <c r="P72" i="19"/>
  <c r="CI71" i="19"/>
  <c r="CG70" i="19"/>
  <c r="BX70" i="19"/>
  <c r="BO70" i="19"/>
  <c r="BF70" i="19"/>
  <c r="AW70" i="19"/>
  <c r="AN70" i="19"/>
  <c r="AE70" i="19"/>
  <c r="W70" i="19"/>
  <c r="O70" i="19"/>
  <c r="CE64" i="19"/>
  <c r="CD64" i="19"/>
  <c r="CC64" i="19"/>
  <c r="CB64" i="19"/>
  <c r="CA64" i="19"/>
  <c r="BZ64" i="19"/>
  <c r="BV64" i="19"/>
  <c r="BU64" i="19"/>
  <c r="BT64" i="19"/>
  <c r="BS64" i="19"/>
  <c r="BR64" i="19"/>
  <c r="BQ64" i="19"/>
  <c r="BM64" i="19"/>
  <c r="BL64" i="19"/>
  <c r="BK64" i="19"/>
  <c r="BJ64" i="19"/>
  <c r="BI64" i="19"/>
  <c r="BH64" i="19"/>
  <c r="BD64" i="19"/>
  <c r="BC64" i="19"/>
  <c r="BB64" i="19"/>
  <c r="BA64" i="19"/>
  <c r="AZ64" i="19"/>
  <c r="AY64" i="19"/>
  <c r="AU64" i="19"/>
  <c r="AT64" i="19"/>
  <c r="AS64" i="19"/>
  <c r="AR64" i="19"/>
  <c r="AQ64" i="19"/>
  <c r="AP64" i="19"/>
  <c r="AL64" i="19"/>
  <c r="AK64" i="19"/>
  <c r="AJ64" i="19"/>
  <c r="AI64" i="19"/>
  <c r="AH64" i="19"/>
  <c r="AG64" i="19"/>
  <c r="AC64" i="19"/>
  <c r="AB64" i="19"/>
  <c r="AA64" i="19"/>
  <c r="Z64" i="19"/>
  <c r="Y64" i="19"/>
  <c r="U64" i="19"/>
  <c r="T64" i="19"/>
  <c r="S64" i="19"/>
  <c r="R64" i="19"/>
  <c r="Q64" i="19"/>
  <c r="M64" i="19"/>
  <c r="L64" i="19"/>
  <c r="K64" i="19"/>
  <c r="J64" i="19"/>
  <c r="I64" i="19"/>
  <c r="CJ63" i="19"/>
  <c r="CI63" i="19"/>
  <c r="CF63" i="19"/>
  <c r="G63" i="19"/>
  <c r="F63" i="19"/>
  <c r="E63" i="19"/>
  <c r="D63" i="19"/>
  <c r="C63" i="19"/>
  <c r="CJ62" i="19"/>
  <c r="CI62" i="19"/>
  <c r="CF62" i="19"/>
  <c r="G62" i="19"/>
  <c r="F62" i="19"/>
  <c r="E62" i="19"/>
  <c r="D62" i="19"/>
  <c r="C62" i="19"/>
  <c r="CJ61" i="19"/>
  <c r="CI61" i="19"/>
  <c r="CF61" i="19"/>
  <c r="G61" i="19"/>
  <c r="F61" i="19"/>
  <c r="E61" i="19"/>
  <c r="D61" i="19"/>
  <c r="C61" i="19"/>
  <c r="CJ60" i="19"/>
  <c r="CI60" i="19"/>
  <c r="CF60" i="19"/>
  <c r="G60" i="19"/>
  <c r="F60" i="19"/>
  <c r="E60" i="19"/>
  <c r="D60" i="19"/>
  <c r="C60" i="19"/>
  <c r="CJ59" i="19"/>
  <c r="CI59" i="19"/>
  <c r="CF59" i="19"/>
  <c r="G59" i="19"/>
  <c r="F59" i="19"/>
  <c r="E59" i="19"/>
  <c r="D59" i="19"/>
  <c r="C59" i="19"/>
  <c r="CJ58" i="19"/>
  <c r="CI58" i="19"/>
  <c r="CF58" i="19"/>
  <c r="G58" i="19"/>
  <c r="F58" i="19"/>
  <c r="E58" i="19"/>
  <c r="D58" i="19"/>
  <c r="C58" i="19"/>
  <c r="CJ57" i="19"/>
  <c r="CI57" i="19"/>
  <c r="CF57" i="19"/>
  <c r="BW57" i="19"/>
  <c r="G57" i="19"/>
  <c r="F57" i="19"/>
  <c r="E57" i="19"/>
  <c r="D57" i="19"/>
  <c r="C57" i="19"/>
  <c r="CJ56" i="19"/>
  <c r="CI56" i="19"/>
  <c r="CF56" i="19"/>
  <c r="BW56" i="19"/>
  <c r="G56" i="19"/>
  <c r="F56" i="19"/>
  <c r="E56" i="19"/>
  <c r="D56" i="19"/>
  <c r="C56" i="19"/>
  <c r="CJ55" i="19"/>
  <c r="CI55" i="19"/>
  <c r="CF55" i="19"/>
  <c r="BW55" i="19"/>
  <c r="G55" i="19"/>
  <c r="F55" i="19"/>
  <c r="E55" i="19"/>
  <c r="D55" i="19"/>
  <c r="C55" i="19"/>
  <c r="CJ54" i="19"/>
  <c r="CI54" i="19"/>
  <c r="CF54" i="19"/>
  <c r="BW54" i="19"/>
  <c r="G54" i="19"/>
  <c r="F54" i="19"/>
  <c r="E54" i="19"/>
  <c r="D54" i="19"/>
  <c r="C54" i="19"/>
  <c r="CJ53" i="19"/>
  <c r="CI53" i="19"/>
  <c r="CF53" i="19"/>
  <c r="BW53" i="19"/>
  <c r="G53" i="19"/>
  <c r="F53" i="19"/>
  <c r="E53" i="19"/>
  <c r="D53" i="19"/>
  <c r="C53" i="19"/>
  <c r="CJ52" i="19"/>
  <c r="CI52" i="19"/>
  <c r="CF52" i="19"/>
  <c r="BW52" i="19"/>
  <c r="G52" i="19"/>
  <c r="F52" i="19"/>
  <c r="E52" i="19"/>
  <c r="D52" i="19"/>
  <c r="C52" i="19"/>
  <c r="CJ51" i="19"/>
  <c r="CI51" i="19"/>
  <c r="CF51" i="19"/>
  <c r="BW51" i="19"/>
  <c r="BN51" i="19"/>
  <c r="G51" i="19"/>
  <c r="F51" i="19"/>
  <c r="E51" i="19"/>
  <c r="D51" i="19"/>
  <c r="C51" i="19"/>
  <c r="CJ50" i="19"/>
  <c r="CI50" i="19"/>
  <c r="CF50" i="19"/>
  <c r="BW50" i="19"/>
  <c r="BN50" i="19"/>
  <c r="G50" i="19"/>
  <c r="F50" i="19"/>
  <c r="E50" i="19"/>
  <c r="D50" i="19"/>
  <c r="C50" i="19"/>
  <c r="CJ49" i="19"/>
  <c r="CI49" i="19"/>
  <c r="CF49" i="19"/>
  <c r="BW49" i="19"/>
  <c r="BN49" i="19"/>
  <c r="G49" i="19"/>
  <c r="F49" i="19"/>
  <c r="E49" i="19"/>
  <c r="D49" i="19"/>
  <c r="C49" i="19"/>
  <c r="CJ48" i="19"/>
  <c r="CI48" i="19"/>
  <c r="CF48" i="19"/>
  <c r="BW48" i="19"/>
  <c r="BN48" i="19"/>
  <c r="G48" i="19"/>
  <c r="F48" i="19"/>
  <c r="E48" i="19"/>
  <c r="D48" i="19"/>
  <c r="C48" i="19"/>
  <c r="CJ47" i="19"/>
  <c r="CI47" i="19"/>
  <c r="CF47" i="19"/>
  <c r="BW47" i="19"/>
  <c r="BN47" i="19"/>
  <c r="G47" i="19"/>
  <c r="F47" i="19"/>
  <c r="E47" i="19"/>
  <c r="D47" i="19"/>
  <c r="C47" i="19"/>
  <c r="CJ46" i="19"/>
  <c r="CI46" i="19"/>
  <c r="CF46" i="19"/>
  <c r="BW46" i="19"/>
  <c r="BN46" i="19"/>
  <c r="G46" i="19"/>
  <c r="F46" i="19"/>
  <c r="E46" i="19"/>
  <c r="D46" i="19"/>
  <c r="C46" i="19"/>
  <c r="CJ45" i="19"/>
  <c r="CI45" i="19"/>
  <c r="CF45" i="19"/>
  <c r="BW45" i="19"/>
  <c r="BN45" i="19"/>
  <c r="BE45" i="19"/>
  <c r="G45" i="19"/>
  <c r="F45" i="19"/>
  <c r="E45" i="19"/>
  <c r="D45" i="19"/>
  <c r="C45" i="19"/>
  <c r="CJ44" i="19"/>
  <c r="CI44" i="19"/>
  <c r="CF44" i="19"/>
  <c r="BW44" i="19"/>
  <c r="BN44" i="19"/>
  <c r="BE44" i="19"/>
  <c r="G44" i="19"/>
  <c r="F44" i="19"/>
  <c r="E44" i="19"/>
  <c r="D44" i="19"/>
  <c r="C44" i="19"/>
  <c r="CJ43" i="19"/>
  <c r="CI43" i="19"/>
  <c r="CF43" i="19"/>
  <c r="BW43" i="19"/>
  <c r="BN43" i="19"/>
  <c r="BE43" i="19"/>
  <c r="G43" i="19"/>
  <c r="F43" i="19"/>
  <c r="E43" i="19"/>
  <c r="D43" i="19"/>
  <c r="C43" i="19"/>
  <c r="CJ42" i="19"/>
  <c r="CI42" i="19"/>
  <c r="CF42" i="19"/>
  <c r="BW42" i="19"/>
  <c r="BN42" i="19"/>
  <c r="BE42" i="19"/>
  <c r="G42" i="19"/>
  <c r="F42" i="19"/>
  <c r="E42" i="19"/>
  <c r="D42" i="19"/>
  <c r="C42" i="19"/>
  <c r="CJ41" i="19"/>
  <c r="CI41" i="19"/>
  <c r="CF41" i="19"/>
  <c r="BW41" i="19"/>
  <c r="BN41" i="19"/>
  <c r="BE41" i="19"/>
  <c r="G41" i="19"/>
  <c r="F41" i="19"/>
  <c r="E41" i="19"/>
  <c r="D41" i="19"/>
  <c r="C41" i="19"/>
  <c r="CJ40" i="19"/>
  <c r="CI40" i="19"/>
  <c r="CF40" i="19"/>
  <c r="BW40" i="19"/>
  <c r="BN40" i="19"/>
  <c r="BE40" i="19"/>
  <c r="G40" i="19"/>
  <c r="F40" i="19"/>
  <c r="E40" i="19"/>
  <c r="D40" i="19"/>
  <c r="C40" i="19"/>
  <c r="CJ39" i="19"/>
  <c r="CI39" i="19"/>
  <c r="CF39" i="19"/>
  <c r="BW39" i="19"/>
  <c r="BN39" i="19"/>
  <c r="BE39" i="19"/>
  <c r="AV39" i="19"/>
  <c r="G39" i="19"/>
  <c r="F39" i="19"/>
  <c r="E39" i="19"/>
  <c r="D39" i="19"/>
  <c r="C39" i="19"/>
  <c r="CJ38" i="19"/>
  <c r="CI38" i="19"/>
  <c r="CF38" i="19"/>
  <c r="BW38" i="19"/>
  <c r="BN38" i="19"/>
  <c r="BE38" i="19"/>
  <c r="AV38" i="19"/>
  <c r="G38" i="19"/>
  <c r="F38" i="19"/>
  <c r="E38" i="19"/>
  <c r="D38" i="19"/>
  <c r="C38" i="19"/>
  <c r="CJ37" i="19"/>
  <c r="CI37" i="19"/>
  <c r="CF37" i="19"/>
  <c r="BW37" i="19"/>
  <c r="BN37" i="19"/>
  <c r="BE37" i="19"/>
  <c r="AV37" i="19"/>
  <c r="G37" i="19"/>
  <c r="F37" i="19"/>
  <c r="E37" i="19"/>
  <c r="D37" i="19"/>
  <c r="C37" i="19"/>
  <c r="CJ36" i="19"/>
  <c r="CI36" i="19"/>
  <c r="CF36" i="19"/>
  <c r="BW36" i="19"/>
  <c r="BN36" i="19"/>
  <c r="BE36" i="19"/>
  <c r="AV36" i="19"/>
  <c r="G36" i="19"/>
  <c r="F36" i="19"/>
  <c r="E36" i="19"/>
  <c r="D36" i="19"/>
  <c r="C36" i="19"/>
  <c r="CJ35" i="19"/>
  <c r="CI35" i="19"/>
  <c r="CF35" i="19"/>
  <c r="BW35" i="19"/>
  <c r="BN35" i="19"/>
  <c r="BE35" i="19"/>
  <c r="AV35" i="19"/>
  <c r="G35" i="19"/>
  <c r="F35" i="19"/>
  <c r="E35" i="19"/>
  <c r="D35" i="19"/>
  <c r="C35" i="19"/>
  <c r="CJ34" i="19"/>
  <c r="CI34" i="19"/>
  <c r="CF34" i="19"/>
  <c r="BW34" i="19"/>
  <c r="BN34" i="19"/>
  <c r="BE34" i="19"/>
  <c r="AV34" i="19"/>
  <c r="G34" i="19"/>
  <c r="F34" i="19"/>
  <c r="E34" i="19"/>
  <c r="D34" i="19"/>
  <c r="C34" i="19"/>
  <c r="CJ33" i="19"/>
  <c r="CI33" i="19"/>
  <c r="CF33" i="19"/>
  <c r="BW33" i="19"/>
  <c r="BN33" i="19"/>
  <c r="BE33" i="19"/>
  <c r="AV33" i="19"/>
  <c r="AM33" i="19"/>
  <c r="G33" i="19"/>
  <c r="F33" i="19"/>
  <c r="E33" i="19"/>
  <c r="D33" i="19"/>
  <c r="C33" i="19"/>
  <c r="CJ32" i="19"/>
  <c r="CI32" i="19"/>
  <c r="CF32" i="19"/>
  <c r="BW32" i="19"/>
  <c r="BN32" i="19"/>
  <c r="BE32" i="19"/>
  <c r="AV32" i="19"/>
  <c r="AM32" i="19"/>
  <c r="G32" i="19"/>
  <c r="F32" i="19"/>
  <c r="E32" i="19"/>
  <c r="D32" i="19"/>
  <c r="C32" i="19"/>
  <c r="CJ31" i="19"/>
  <c r="CI31" i="19"/>
  <c r="CF31" i="19"/>
  <c r="BW31" i="19"/>
  <c r="BN31" i="19"/>
  <c r="BE31" i="19"/>
  <c r="AV31" i="19"/>
  <c r="AM31" i="19"/>
  <c r="G31" i="19"/>
  <c r="F31" i="19"/>
  <c r="E31" i="19"/>
  <c r="D31" i="19"/>
  <c r="C31" i="19"/>
  <c r="H31" i="19" s="1"/>
  <c r="CJ30" i="19"/>
  <c r="CI30" i="19"/>
  <c r="CF30" i="19"/>
  <c r="BW30" i="19"/>
  <c r="BN30" i="19"/>
  <c r="BE30" i="19"/>
  <c r="AV30" i="19"/>
  <c r="AM30" i="19"/>
  <c r="G30" i="19"/>
  <c r="F30" i="19"/>
  <c r="E30" i="19"/>
  <c r="D30" i="19"/>
  <c r="C30" i="19"/>
  <c r="CJ29" i="19"/>
  <c r="CI29" i="19"/>
  <c r="CF29" i="19"/>
  <c r="BW29" i="19"/>
  <c r="BN29" i="19"/>
  <c r="BE29" i="19"/>
  <c r="AV29" i="19"/>
  <c r="AM29" i="19"/>
  <c r="G29" i="19"/>
  <c r="F29" i="19"/>
  <c r="E29" i="19"/>
  <c r="D29" i="19"/>
  <c r="C29" i="19"/>
  <c r="H29" i="19" s="1"/>
  <c r="CJ28" i="19"/>
  <c r="CI28" i="19"/>
  <c r="CF28" i="19"/>
  <c r="BW28" i="19"/>
  <c r="BN28" i="19"/>
  <c r="BE28" i="19"/>
  <c r="AV28" i="19"/>
  <c r="AM28" i="19"/>
  <c r="G28" i="19"/>
  <c r="F28" i="19"/>
  <c r="E28" i="19"/>
  <c r="D28" i="19"/>
  <c r="C28" i="19"/>
  <c r="CJ27" i="19"/>
  <c r="CI27" i="19"/>
  <c r="CF27" i="19"/>
  <c r="BW27" i="19"/>
  <c r="BN27" i="19"/>
  <c r="BE27" i="19"/>
  <c r="AV27" i="19"/>
  <c r="AM27" i="19"/>
  <c r="AD27" i="19"/>
  <c r="G27" i="19"/>
  <c r="F27" i="19"/>
  <c r="E27" i="19"/>
  <c r="D27" i="19"/>
  <c r="H27" i="19" s="1"/>
  <c r="C27" i="19"/>
  <c r="CJ26" i="19"/>
  <c r="CI26" i="19"/>
  <c r="CF26" i="19"/>
  <c r="BW26" i="19"/>
  <c r="BN26" i="19"/>
  <c r="BE26" i="19"/>
  <c r="AV26" i="19"/>
  <c r="AM26" i="19"/>
  <c r="AD26" i="19"/>
  <c r="G26" i="19"/>
  <c r="F26" i="19"/>
  <c r="E26" i="19"/>
  <c r="D26" i="19"/>
  <c r="C26" i="19"/>
  <c r="CJ25" i="19"/>
  <c r="CI25" i="19"/>
  <c r="CF25" i="19"/>
  <c r="BW25" i="19"/>
  <c r="BN25" i="19"/>
  <c r="BE25" i="19"/>
  <c r="AV25" i="19"/>
  <c r="AM25" i="19"/>
  <c r="AD25" i="19"/>
  <c r="G25" i="19"/>
  <c r="F25" i="19"/>
  <c r="E25" i="19"/>
  <c r="D25" i="19"/>
  <c r="H25" i="19" s="1"/>
  <c r="C25" i="19"/>
  <c r="CJ24" i="19"/>
  <c r="CI24" i="19"/>
  <c r="CF24" i="19"/>
  <c r="BW24" i="19"/>
  <c r="BN24" i="19"/>
  <c r="BE24" i="19"/>
  <c r="AV24" i="19"/>
  <c r="AM24" i="19"/>
  <c r="AD24" i="19"/>
  <c r="G24" i="19"/>
  <c r="F24" i="19"/>
  <c r="E24" i="19"/>
  <c r="D24" i="19"/>
  <c r="C24" i="19"/>
  <c r="CJ23" i="19"/>
  <c r="CI23" i="19"/>
  <c r="CF23" i="19"/>
  <c r="BW23" i="19"/>
  <c r="BN23" i="19"/>
  <c r="BE23" i="19"/>
  <c r="AV23" i="19"/>
  <c r="AM23" i="19"/>
  <c r="AD23" i="19"/>
  <c r="G23" i="19"/>
  <c r="F23" i="19"/>
  <c r="E23" i="19"/>
  <c r="D23" i="19"/>
  <c r="H23" i="19" s="1"/>
  <c r="C23" i="19"/>
  <c r="CJ22" i="19"/>
  <c r="CI22" i="19"/>
  <c r="CF22" i="19"/>
  <c r="BW22" i="19"/>
  <c r="BN22" i="19"/>
  <c r="BE22" i="19"/>
  <c r="AV22" i="19"/>
  <c r="AM22" i="19"/>
  <c r="G22" i="19"/>
  <c r="F22" i="19"/>
  <c r="E22" i="19"/>
  <c r="D22" i="19"/>
  <c r="C22" i="19"/>
  <c r="CJ21" i="19"/>
  <c r="CI21" i="19"/>
  <c r="CF21" i="19"/>
  <c r="BW21" i="19"/>
  <c r="BN21" i="19"/>
  <c r="BE21" i="19"/>
  <c r="AV21" i="19"/>
  <c r="AM21" i="19"/>
  <c r="AD21" i="19"/>
  <c r="V21" i="19"/>
  <c r="G21" i="19"/>
  <c r="F21" i="19"/>
  <c r="E21" i="19"/>
  <c r="D21" i="19"/>
  <c r="C21" i="19"/>
  <c r="CJ20" i="19"/>
  <c r="CI20" i="19"/>
  <c r="CF20" i="19"/>
  <c r="BW20" i="19"/>
  <c r="BN20" i="19"/>
  <c r="BE20" i="19"/>
  <c r="AV20" i="19"/>
  <c r="AM20" i="19"/>
  <c r="AD20" i="19"/>
  <c r="V20" i="19"/>
  <c r="G20" i="19"/>
  <c r="F20" i="19"/>
  <c r="E20" i="19"/>
  <c r="D20" i="19"/>
  <c r="C20" i="19"/>
  <c r="H20" i="19" s="1"/>
  <c r="CJ19" i="19"/>
  <c r="CI19" i="19"/>
  <c r="CF19" i="19"/>
  <c r="BW19" i="19"/>
  <c r="BN19" i="19"/>
  <c r="BE19" i="19"/>
  <c r="AV19" i="19"/>
  <c r="AM19" i="19"/>
  <c r="AD19" i="19"/>
  <c r="V19" i="19"/>
  <c r="G19" i="19"/>
  <c r="F19" i="19"/>
  <c r="E19" i="19"/>
  <c r="D19" i="19"/>
  <c r="C19" i="19"/>
  <c r="CJ18" i="19"/>
  <c r="CI18" i="19"/>
  <c r="CF18" i="19"/>
  <c r="BW18" i="19"/>
  <c r="BN18" i="19"/>
  <c r="BE18" i="19"/>
  <c r="AV18" i="19"/>
  <c r="AM18" i="19"/>
  <c r="AD18" i="19"/>
  <c r="V18" i="19"/>
  <c r="G18" i="19"/>
  <c r="F18" i="19"/>
  <c r="E18" i="19"/>
  <c r="D18" i="19"/>
  <c r="C18" i="19"/>
  <c r="H18" i="19" s="1"/>
  <c r="CJ17" i="19"/>
  <c r="CI17" i="19"/>
  <c r="CF17" i="19"/>
  <c r="BW17" i="19"/>
  <c r="BN17" i="19"/>
  <c r="BE17" i="19"/>
  <c r="AV17" i="19"/>
  <c r="AM17" i="19"/>
  <c r="AD17" i="19"/>
  <c r="V17" i="19"/>
  <c r="G17" i="19"/>
  <c r="F17" i="19"/>
  <c r="E17" i="19"/>
  <c r="D17" i="19"/>
  <c r="C17" i="19"/>
  <c r="CJ16" i="19"/>
  <c r="CI16" i="19"/>
  <c r="CF16" i="19"/>
  <c r="BW16" i="19"/>
  <c r="BN16" i="19"/>
  <c r="BE16" i="19"/>
  <c r="AV16" i="19"/>
  <c r="AM16" i="19"/>
  <c r="AD16" i="19"/>
  <c r="V16" i="19"/>
  <c r="G16" i="19"/>
  <c r="F16" i="19"/>
  <c r="E16" i="19"/>
  <c r="D16" i="19"/>
  <c r="C16" i="19"/>
  <c r="CJ15" i="19"/>
  <c r="CI15" i="19"/>
  <c r="CF15" i="19"/>
  <c r="BW15" i="19"/>
  <c r="BN15" i="19"/>
  <c r="BE15" i="19"/>
  <c r="AV15" i="19"/>
  <c r="AM15" i="19"/>
  <c r="AD15" i="19"/>
  <c r="V15" i="19"/>
  <c r="N15" i="19"/>
  <c r="G15" i="19"/>
  <c r="F15" i="19"/>
  <c r="E15" i="19"/>
  <c r="D15" i="19"/>
  <c r="C15" i="19"/>
  <c r="CJ14" i="19"/>
  <c r="CI14" i="19"/>
  <c r="CF14" i="19"/>
  <c r="BW14" i="19"/>
  <c r="BN14" i="19"/>
  <c r="BE14" i="19"/>
  <c r="AV14" i="19"/>
  <c r="AM14" i="19"/>
  <c r="AD14" i="19"/>
  <c r="V14" i="19"/>
  <c r="N14" i="19"/>
  <c r="G14" i="19"/>
  <c r="F14" i="19"/>
  <c r="E14" i="19"/>
  <c r="D14" i="19"/>
  <c r="C14" i="19"/>
  <c r="H14" i="19" s="1"/>
  <c r="CJ13" i="19"/>
  <c r="CI13" i="19"/>
  <c r="CF13" i="19"/>
  <c r="BW13" i="19"/>
  <c r="BN13" i="19"/>
  <c r="BE13" i="19"/>
  <c r="AV13" i="19"/>
  <c r="AM13" i="19"/>
  <c r="AD13" i="19"/>
  <c r="V13" i="19"/>
  <c r="N13" i="19"/>
  <c r="G13" i="19"/>
  <c r="F13" i="19"/>
  <c r="E13" i="19"/>
  <c r="D13" i="19"/>
  <c r="C13" i="19"/>
  <c r="CJ12" i="19"/>
  <c r="CI12" i="19"/>
  <c r="CF12" i="19"/>
  <c r="BW12" i="19"/>
  <c r="BN12" i="19"/>
  <c r="BE12" i="19"/>
  <c r="AV12" i="19"/>
  <c r="AM12" i="19"/>
  <c r="AD12" i="19"/>
  <c r="V12" i="19"/>
  <c r="N12" i="19"/>
  <c r="G12" i="19"/>
  <c r="F12" i="19"/>
  <c r="E12" i="19"/>
  <c r="D12" i="19"/>
  <c r="C12" i="19"/>
  <c r="H12" i="19" s="1"/>
  <c r="CJ11" i="19"/>
  <c r="CI11" i="19"/>
  <c r="CF11" i="19"/>
  <c r="BW11" i="19"/>
  <c r="BN11" i="19"/>
  <c r="BE11" i="19"/>
  <c r="AV11" i="19"/>
  <c r="AM11" i="19"/>
  <c r="AD11" i="19"/>
  <c r="V11" i="19"/>
  <c r="N11" i="19"/>
  <c r="G11" i="19"/>
  <c r="F11" i="19"/>
  <c r="E11" i="19"/>
  <c r="D11" i="19"/>
  <c r="C11" i="19"/>
  <c r="CJ10" i="19"/>
  <c r="CF10" i="19"/>
  <c r="BW10" i="19"/>
  <c r="BN10" i="19"/>
  <c r="BE10" i="19"/>
  <c r="AV10" i="19"/>
  <c r="AM10" i="19"/>
  <c r="AD10" i="19"/>
  <c r="V10" i="19"/>
  <c r="N10" i="19"/>
  <c r="N64" i="19" s="1"/>
  <c r="G10" i="19"/>
  <c r="F10" i="19"/>
  <c r="E10" i="19"/>
  <c r="D10" i="19"/>
  <c r="C10" i="19"/>
  <c r="K28" i="18"/>
  <c r="I28" i="18"/>
  <c r="G28" i="18"/>
  <c r="E28" i="18"/>
  <c r="K27" i="18"/>
  <c r="I27" i="18"/>
  <c r="G27" i="18"/>
  <c r="E27" i="18"/>
  <c r="H22" i="19" l="1"/>
  <c r="H10" i="19"/>
  <c r="H11" i="19"/>
  <c r="H13" i="19"/>
  <c r="H15" i="19"/>
  <c r="V64" i="19"/>
  <c r="H17" i="19"/>
  <c r="H19" i="19"/>
  <c r="H21" i="19"/>
  <c r="H24" i="19"/>
  <c r="H26" i="19"/>
  <c r="C64" i="19"/>
  <c r="S64" i="20"/>
  <c r="G11" i="20"/>
  <c r="G13" i="20"/>
  <c r="G15" i="20"/>
  <c r="D64" i="20"/>
  <c r="F64" i="20"/>
  <c r="Z64" i="20"/>
  <c r="CB65" i="20"/>
  <c r="CB67" i="20"/>
  <c r="CB69" i="20"/>
  <c r="G23" i="20"/>
  <c r="G25" i="20"/>
  <c r="CE64" i="20"/>
  <c r="CE70" i="20" s="1"/>
  <c r="CE66" i="20"/>
  <c r="CE68" i="20"/>
  <c r="AR64" i="20"/>
  <c r="BJ64" i="20"/>
  <c r="CB64" i="20"/>
  <c r="CB66" i="20"/>
  <c r="CB68" i="20"/>
  <c r="G27" i="20"/>
  <c r="G35" i="20"/>
  <c r="G37" i="20"/>
  <c r="G39" i="20"/>
  <c r="G47" i="20"/>
  <c r="G49" i="20"/>
  <c r="G51" i="20"/>
  <c r="G59" i="20"/>
  <c r="G61" i="20"/>
  <c r="G63" i="20"/>
  <c r="CJ64" i="19"/>
  <c r="CJ72" i="19" s="1"/>
  <c r="CJ65" i="19"/>
  <c r="CJ67" i="19"/>
  <c r="CJ68" i="19"/>
  <c r="CJ69" i="19"/>
  <c r="D64" i="19"/>
  <c r="F64" i="19"/>
  <c r="CF65" i="19"/>
  <c r="CF67" i="19"/>
  <c r="CF69" i="19"/>
  <c r="CI65" i="19"/>
  <c r="CI69" i="19"/>
  <c r="E64" i="19"/>
  <c r="G64" i="19"/>
  <c r="H33" i="19"/>
  <c r="H35" i="19"/>
  <c r="H37" i="19"/>
  <c r="H39" i="19"/>
  <c r="H41" i="19"/>
  <c r="H43" i="19"/>
  <c r="H45" i="19"/>
  <c r="H47" i="19"/>
  <c r="H49" i="19"/>
  <c r="H51" i="19"/>
  <c r="H53" i="19"/>
  <c r="H55" i="19"/>
  <c r="H57" i="19"/>
  <c r="H59" i="19"/>
  <c r="H61" i="19"/>
  <c r="H63" i="19"/>
  <c r="CF66" i="19"/>
  <c r="H28" i="19"/>
  <c r="H30" i="19"/>
  <c r="H32" i="19"/>
  <c r="H34" i="19"/>
  <c r="H36" i="19"/>
  <c r="H38" i="19"/>
  <c r="H40" i="19"/>
  <c r="H42" i="19"/>
  <c r="H44" i="19"/>
  <c r="H46" i="19"/>
  <c r="H48" i="19"/>
  <c r="H50" i="19"/>
  <c r="H52" i="19"/>
  <c r="H54" i="19"/>
  <c r="H56" i="19"/>
  <c r="H58" i="19"/>
  <c r="H60" i="19"/>
  <c r="H62" i="19"/>
  <c r="G65" i="20"/>
  <c r="G66" i="20"/>
  <c r="G67" i="20"/>
  <c r="G68" i="20"/>
  <c r="G69" i="20"/>
  <c r="CE65" i="20"/>
  <c r="C64" i="20"/>
  <c r="E64" i="20"/>
  <c r="G16" i="20"/>
  <c r="G64" i="20" s="1"/>
  <c r="AI64" i="20"/>
  <c r="BA64" i="20"/>
  <c r="BS64" i="20"/>
  <c r="H16" i="19"/>
  <c r="AD64" i="19"/>
  <c r="AV64" i="19"/>
  <c r="BN64" i="19"/>
  <c r="CF64" i="19"/>
  <c r="CF68" i="19"/>
  <c r="CJ66" i="19"/>
  <c r="CI67" i="19"/>
  <c r="AM64" i="19"/>
  <c r="BE64" i="19"/>
  <c r="BW64" i="19"/>
  <c r="CI64" i="19"/>
  <c r="CI70" i="19" s="1"/>
  <c r="H65" i="19"/>
  <c r="CI66" i="19"/>
  <c r="H67" i="19"/>
  <c r="CI68" i="19"/>
  <c r="H69" i="19"/>
  <c r="H68" i="19" l="1"/>
  <c r="H66" i="19"/>
  <c r="H64" i="19"/>
  <c r="AC3" i="16" l="1"/>
  <c r="AB3" i="16"/>
  <c r="AA3" i="16"/>
  <c r="F7" i="17" l="1"/>
  <c r="D7" i="17"/>
  <c r="C7" i="17"/>
  <c r="B7" i="17"/>
  <c r="G3" i="17" l="1"/>
  <c r="W11" i="10" l="1"/>
  <c r="W10" i="10"/>
  <c r="W9" i="10"/>
  <c r="W8" i="10"/>
  <c r="W7" i="10"/>
  <c r="W6" i="10"/>
  <c r="F3" i="16" l="1"/>
  <c r="B3" i="17" l="1"/>
  <c r="B2" i="17"/>
  <c r="I107" i="17"/>
  <c r="H107" i="17"/>
  <c r="I106" i="17"/>
  <c r="H106" i="17"/>
  <c r="I105" i="17"/>
  <c r="H105" i="17"/>
  <c r="I104" i="17"/>
  <c r="H104" i="17"/>
  <c r="I103" i="17"/>
  <c r="H103" i="17"/>
  <c r="I102" i="17"/>
  <c r="H102" i="17"/>
  <c r="I101" i="17"/>
  <c r="H101" i="17"/>
  <c r="I100" i="17"/>
  <c r="H100" i="17"/>
  <c r="I99" i="17"/>
  <c r="H99" i="17"/>
  <c r="I98" i="17"/>
  <c r="H98" i="17"/>
  <c r="I97" i="17"/>
  <c r="H97" i="17"/>
  <c r="I96" i="17"/>
  <c r="H96" i="17"/>
  <c r="I95" i="17"/>
  <c r="H95" i="17"/>
  <c r="I94" i="17"/>
  <c r="H94" i="17"/>
  <c r="I93" i="17"/>
  <c r="H93" i="17"/>
  <c r="I92" i="17"/>
  <c r="H92" i="17"/>
  <c r="I91" i="17"/>
  <c r="H91" i="17"/>
  <c r="I90" i="17"/>
  <c r="H90" i="17"/>
  <c r="I89" i="17"/>
  <c r="H89" i="17"/>
  <c r="I88" i="17"/>
  <c r="H88" i="17"/>
  <c r="I87" i="17"/>
  <c r="H87" i="17"/>
  <c r="I86" i="17"/>
  <c r="H86" i="17"/>
  <c r="I85" i="17"/>
  <c r="H85" i="17"/>
  <c r="I84" i="17"/>
  <c r="H84" i="17"/>
  <c r="I83" i="17"/>
  <c r="H83" i="17"/>
  <c r="I82" i="17"/>
  <c r="H82" i="17"/>
  <c r="I81" i="17"/>
  <c r="H81" i="17"/>
  <c r="I80" i="17"/>
  <c r="H80" i="17"/>
  <c r="I79" i="17"/>
  <c r="H79" i="17"/>
  <c r="I78" i="17"/>
  <c r="H78" i="17"/>
  <c r="I77" i="17"/>
  <c r="H77" i="17"/>
  <c r="I76" i="17"/>
  <c r="H76" i="17"/>
  <c r="I75" i="17"/>
  <c r="H75" i="17"/>
  <c r="I74" i="17"/>
  <c r="H74" i="17"/>
  <c r="I73" i="17"/>
  <c r="H73" i="17"/>
  <c r="I72" i="17"/>
  <c r="H72" i="17"/>
  <c r="I71" i="17"/>
  <c r="H71" i="17"/>
  <c r="I70" i="17"/>
  <c r="H70" i="17"/>
  <c r="I69" i="17"/>
  <c r="H69" i="17"/>
  <c r="I68" i="17"/>
  <c r="H68" i="17"/>
  <c r="I67" i="17"/>
  <c r="H67" i="17"/>
  <c r="I66" i="17"/>
  <c r="H66" i="17"/>
  <c r="I65" i="17"/>
  <c r="H65" i="17"/>
  <c r="I64" i="17"/>
  <c r="H64" i="17"/>
  <c r="I63" i="17"/>
  <c r="H63" i="17"/>
  <c r="I62" i="17"/>
  <c r="H62" i="17"/>
  <c r="I61" i="17"/>
  <c r="H61" i="17"/>
  <c r="I60" i="17"/>
  <c r="H60" i="17"/>
  <c r="I59" i="17"/>
  <c r="H59" i="17"/>
  <c r="I58" i="17"/>
  <c r="H58" i="17"/>
  <c r="I57" i="17"/>
  <c r="H57" i="17"/>
  <c r="I56" i="17"/>
  <c r="H56" i="17"/>
  <c r="I55" i="17"/>
  <c r="H55" i="17"/>
  <c r="I54" i="17"/>
  <c r="H54" i="17"/>
  <c r="I53" i="17"/>
  <c r="H53" i="17"/>
  <c r="I52" i="17"/>
  <c r="H52" i="17"/>
  <c r="I51" i="17"/>
  <c r="H51" i="17"/>
  <c r="I50" i="17"/>
  <c r="H50" i="17"/>
  <c r="I49" i="17"/>
  <c r="H49" i="17"/>
  <c r="I48" i="17"/>
  <c r="H48" i="17"/>
  <c r="I47" i="17"/>
  <c r="H47" i="17"/>
  <c r="I46" i="17"/>
  <c r="H46" i="17"/>
  <c r="I45" i="17"/>
  <c r="H45" i="17"/>
  <c r="I44" i="17"/>
  <c r="H44" i="17"/>
  <c r="I43" i="17"/>
  <c r="H43" i="17"/>
  <c r="I42" i="17"/>
  <c r="H42" i="17"/>
  <c r="I41" i="17"/>
  <c r="H41" i="17"/>
  <c r="I40" i="17"/>
  <c r="H40" i="17"/>
  <c r="I39" i="17"/>
  <c r="H39" i="17"/>
  <c r="I38" i="17"/>
  <c r="H38" i="17"/>
  <c r="I37" i="17"/>
  <c r="H37" i="17"/>
  <c r="I36" i="17"/>
  <c r="H36" i="17"/>
  <c r="I35" i="17"/>
  <c r="H35" i="17"/>
  <c r="I34" i="17"/>
  <c r="H34" i="17"/>
  <c r="I33" i="17"/>
  <c r="H33" i="17"/>
  <c r="I32" i="17"/>
  <c r="H32" i="17"/>
  <c r="I31" i="17"/>
  <c r="H31" i="17"/>
  <c r="I30" i="17"/>
  <c r="H30" i="17"/>
  <c r="I29" i="17"/>
  <c r="H29" i="17"/>
  <c r="I28" i="17"/>
  <c r="H28" i="17"/>
  <c r="I27" i="17"/>
  <c r="H27" i="17"/>
  <c r="I26" i="17"/>
  <c r="H26" i="17"/>
  <c r="I25" i="17"/>
  <c r="H25" i="17"/>
  <c r="I24" i="17"/>
  <c r="H24" i="17"/>
  <c r="I23" i="17"/>
  <c r="H23" i="17"/>
  <c r="I22" i="17"/>
  <c r="H22" i="17"/>
  <c r="I21" i="17"/>
  <c r="H21" i="17"/>
  <c r="I20" i="17"/>
  <c r="H20" i="17"/>
  <c r="I19" i="17"/>
  <c r="H19" i="17"/>
  <c r="I18" i="17"/>
  <c r="H18" i="17"/>
  <c r="I17" i="17"/>
  <c r="H17" i="17"/>
  <c r="I16" i="17"/>
  <c r="H16" i="17"/>
  <c r="I15" i="17"/>
  <c r="H15" i="17"/>
  <c r="I14" i="17"/>
  <c r="H14" i="17"/>
  <c r="I13" i="17"/>
  <c r="H13" i="17"/>
  <c r="I12" i="17"/>
  <c r="H12" i="17"/>
  <c r="I11" i="17"/>
  <c r="H11" i="17"/>
  <c r="I10" i="17"/>
  <c r="H10" i="17"/>
  <c r="I9" i="17"/>
  <c r="H9" i="17"/>
  <c r="I8" i="17"/>
  <c r="H8" i="17"/>
  <c r="BK3" i="16" l="1"/>
  <c r="BI3" i="16"/>
  <c r="BG3" i="16"/>
  <c r="BF3" i="16"/>
  <c r="BE3" i="16"/>
  <c r="BD3" i="16"/>
  <c r="BC3" i="16"/>
  <c r="AS3" i="16"/>
  <c r="AR3" i="16"/>
  <c r="AQ3" i="16"/>
  <c r="AP3" i="16"/>
  <c r="AO3" i="16"/>
  <c r="AN3" i="16"/>
  <c r="AM3" i="16"/>
  <c r="AK3" i="16"/>
  <c r="AJ3" i="16"/>
  <c r="AI3" i="16"/>
  <c r="AH3" i="16"/>
  <c r="AG3" i="16"/>
  <c r="AF3" i="16"/>
  <c r="AE3" i="16"/>
  <c r="AD3" i="16"/>
  <c r="Z3" i="16"/>
  <c r="Y3" i="16"/>
  <c r="W3" i="16"/>
  <c r="U3" i="16"/>
  <c r="T3" i="16"/>
  <c r="R3" i="16"/>
  <c r="P3" i="16"/>
  <c r="O3" i="16"/>
  <c r="N3" i="16"/>
  <c r="M3" i="16"/>
  <c r="L3" i="16"/>
  <c r="K3" i="16"/>
  <c r="J3" i="16"/>
  <c r="I3" i="16"/>
  <c r="H3" i="16"/>
  <c r="G3" i="16"/>
  <c r="E3" i="16"/>
  <c r="D3" i="16"/>
  <c r="C3" i="16"/>
  <c r="B3" i="16"/>
  <c r="A3" i="16"/>
  <c r="B7" i="10" l="1"/>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6" i="10"/>
  <c r="A107" i="13"/>
  <c r="A141" i="13" l="1"/>
  <c r="A175" i="13" s="1"/>
  <c r="A210" i="13" s="1"/>
  <c r="BA3" i="16"/>
  <c r="AT3" i="16"/>
  <c r="AZ3" i="16"/>
  <c r="BB3" i="16" l="1"/>
  <c r="AL3" i="16"/>
  <c r="BJ3" i="16" l="1"/>
  <c r="BH3" i="16"/>
  <c r="D23" i="10" l="1"/>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7" i="10"/>
  <c r="D8" i="10"/>
  <c r="D9" i="10"/>
  <c r="D10" i="10"/>
  <c r="D11" i="10"/>
  <c r="D12" i="10"/>
  <c r="D13" i="10"/>
  <c r="D14" i="10"/>
  <c r="D15" i="10"/>
  <c r="D16" i="10"/>
  <c r="D17" i="10"/>
  <c r="D18" i="10"/>
  <c r="D19" i="10"/>
  <c r="D20" i="10"/>
  <c r="D21" i="10"/>
  <c r="D22" i="10"/>
  <c r="D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6" i="10" l="1"/>
  <c r="X3" i="16" l="1"/>
  <c r="V3" i="16"/>
  <c r="Q3" i="16"/>
  <c r="S3" i="16"/>
  <c r="AY3" i="16" l="1"/>
  <c r="AX3" i="16"/>
  <c r="AW3" i="16"/>
  <c r="AV3" i="16"/>
  <c r="AU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A6" authorId="0" shapeId="0" xr:uid="{00000000-0006-0000-0700-000001000000}">
      <text>
        <r>
          <rPr>
            <sz val="9"/>
            <color indexed="81"/>
            <rFont val="ＭＳ Ｐゴシック"/>
            <family val="3"/>
            <charset val="128"/>
          </rPr>
          <t>「：」の後に、「修士課程」「博士前期課程」「博士課程（４年制）」等の課程区分を記入してください。</t>
        </r>
      </text>
    </comment>
    <comment ref="B7" authorId="0" shapeId="0" xr:uid="{00000000-0006-0000-0700-000002000000}">
      <text>
        <r>
          <rPr>
            <sz val="9"/>
            <color indexed="81"/>
            <rFont val="ＭＳ Ｐゴシック"/>
            <family val="3"/>
            <charset val="128"/>
          </rPr>
          <t>「④履修生内訳（18①専攻別志願者数）」のシートで「編入」とした履修生も含めて計上してください。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7" authorId="0" shapeId="0" xr:uid="{00000000-0006-0000-0800-000001000000}">
      <text>
        <r>
          <rPr>
            <b/>
            <sz val="9"/>
            <color indexed="81"/>
            <rFont val="MS P ゴシック"/>
            <family val="3"/>
            <charset val="128"/>
          </rPr>
          <t>小数が発生した場合は、
小数点以下第２位を四捨五入し、
小数点以下第１位まで報告してください。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独立行政法人　日本学術振興会</author>
  </authors>
  <commentList>
    <comment ref="B2" authorId="0" shapeId="0" xr:uid="{00000000-0006-0000-0B00-000001000000}">
      <text>
        <r>
          <rPr>
            <b/>
            <sz val="9"/>
            <color indexed="81"/>
            <rFont val="MS P ゴシック"/>
            <family val="3"/>
            <charset val="128"/>
          </rPr>
          <t xml:space="preserve">
</t>
        </r>
        <r>
          <rPr>
            <sz val="11"/>
            <color indexed="81"/>
            <rFont val="MS P ゴシック"/>
            <family val="3"/>
            <charset val="128"/>
          </rPr>
          <t xml:space="preserve">プログラム名称、機関名、機関番号欄は、「基本情報」の該当欄を入力すると転記されますので、全ての行に「申請大学」の情報が入っていることを確認してください。
</t>
        </r>
        <r>
          <rPr>
            <u/>
            <sz val="11"/>
            <color indexed="81"/>
            <rFont val="MS P ゴシック"/>
            <family val="3"/>
            <charset val="128"/>
          </rPr>
          <t>連携先機関所属者の行であっても「申請大学」の情報を入力する必要がありますので、数式等の削除・改変は行わないでください。</t>
        </r>
        <r>
          <rPr>
            <b/>
            <u/>
            <sz val="9"/>
            <color indexed="81"/>
            <rFont val="MS P ゴシック"/>
            <family val="3"/>
            <charset val="128"/>
          </rPr>
          <t xml:space="preserve">
</t>
        </r>
      </text>
    </comment>
    <comment ref="U2" authorId="0" shapeId="0" xr:uid="{00000000-0006-0000-0B00-000002000000}">
      <text>
        <r>
          <rPr>
            <sz val="9"/>
            <color indexed="81"/>
            <rFont val="MS P ゴシック"/>
            <family val="3"/>
            <charset val="128"/>
          </rPr>
          <t xml:space="preserve">該当する欄に1を記入してください。
</t>
        </r>
      </text>
    </comment>
    <comment ref="E4" authorId="0" shapeId="0" xr:uid="{00000000-0006-0000-0B00-000003000000}">
      <text>
        <r>
          <rPr>
            <sz val="11"/>
            <color indexed="81"/>
            <rFont val="MS P ゴシック"/>
            <family val="3"/>
            <charset val="128"/>
          </rPr>
          <t xml:space="preserve">
姓と名の間に全角スペースを入れてください。
</t>
        </r>
      </text>
    </comment>
    <comment ref="F4" authorId="0" shapeId="0" xr:uid="{00000000-0006-0000-0B00-000004000000}">
      <text>
        <r>
          <rPr>
            <sz val="11"/>
            <color indexed="81"/>
            <rFont val="MS P ゴシック"/>
            <family val="3"/>
            <charset val="128"/>
          </rPr>
          <t xml:space="preserve">
姓と名の間に半角スペースを入れてください。</t>
        </r>
        <r>
          <rPr>
            <sz val="9"/>
            <color indexed="81"/>
            <rFont val="MS P ゴシック"/>
            <family val="3"/>
            <charset val="128"/>
          </rPr>
          <t xml:space="preserve">
</t>
        </r>
      </text>
    </comment>
    <comment ref="G4" authorId="0" shapeId="0" xr:uid="{00000000-0006-0000-0B00-000005000000}">
      <text>
        <r>
          <rPr>
            <sz val="11"/>
            <rFont val="ＭＳ Ｐゴシック"/>
            <family val="3"/>
            <charset val="128"/>
          </rPr>
          <t xml:space="preserve">
科学研究費補助金の申請に使用する研究者番号を</t>
        </r>
        <r>
          <rPr>
            <b/>
            <sz val="14"/>
            <color indexed="81"/>
            <rFont val="ＭＳ Ｐゴシック"/>
            <family val="3"/>
            <charset val="128"/>
          </rPr>
          <t>半角8桁</t>
        </r>
        <r>
          <rPr>
            <sz val="11"/>
            <rFont val="ＭＳ Ｐゴシック"/>
            <family val="3"/>
            <charset val="128"/>
          </rPr>
          <t>の数字で記入してください。
0で始まる番号であっても</t>
        </r>
        <r>
          <rPr>
            <b/>
            <sz val="14"/>
            <color indexed="81"/>
            <rFont val="ＭＳ Ｐゴシック"/>
            <family val="3"/>
            <charset val="128"/>
          </rPr>
          <t>0を省略しないでください。</t>
        </r>
        <r>
          <rPr>
            <sz val="11"/>
            <rFont val="ＭＳ Ｐゴシック"/>
            <family val="3"/>
            <charset val="128"/>
          </rPr>
          <t xml:space="preserve">
研究者番号を定められていない者は「99999999」と記入してください。
</t>
        </r>
        <r>
          <rPr>
            <sz val="12"/>
            <rFont val="ＭＳ Ｐゴシック"/>
            <family val="3"/>
            <charset val="128"/>
          </rPr>
          <t xml:space="preserve">
</t>
        </r>
        <r>
          <rPr>
            <b/>
            <u/>
            <sz val="14"/>
            <color indexed="81"/>
            <rFont val="ＭＳ Ｐゴシック"/>
            <family val="3"/>
            <charset val="128"/>
          </rPr>
          <t>※研究者番号を定められているにも関わらず「99999999」とはしないでください。企業等に所属の者であっても科研費の研究者番号をお持ちの場合には必ず正しく記入するようにしてください。</t>
        </r>
        <r>
          <rPr>
            <sz val="11"/>
            <rFont val="ＭＳ Ｐゴシック"/>
            <family val="3"/>
            <charset val="128"/>
          </rPr>
          <t xml:space="preserve">
</t>
        </r>
      </text>
    </comment>
    <comment ref="K4" authorId="0" shapeId="0" xr:uid="{00000000-0006-0000-0B00-000006000000}">
      <text>
        <r>
          <rPr>
            <b/>
            <u/>
            <sz val="12"/>
            <color indexed="81"/>
            <rFont val="MS P ゴシック"/>
            <family val="3"/>
            <charset val="128"/>
          </rPr>
          <t>令和2</t>
        </r>
        <r>
          <rPr>
            <b/>
            <sz val="12"/>
            <color indexed="81"/>
            <rFont val="MS P ゴシック"/>
            <family val="3"/>
            <charset val="128"/>
          </rPr>
          <t>年4月1日</t>
        </r>
        <r>
          <rPr>
            <sz val="12"/>
            <color indexed="81"/>
            <rFont val="MS P ゴシック"/>
            <family val="3"/>
            <charset val="128"/>
          </rPr>
          <t>時点の年齢を記入してください。</t>
        </r>
        <r>
          <rPr>
            <sz val="9"/>
            <color indexed="81"/>
            <rFont val="MS P ゴシック"/>
            <family val="3"/>
            <charset val="128"/>
          </rPr>
          <t xml:space="preserve">
</t>
        </r>
      </text>
    </comment>
    <comment ref="O4" authorId="0" shapeId="0" xr:uid="{00000000-0006-0000-0B00-000007000000}">
      <text>
        <r>
          <rPr>
            <b/>
            <u/>
            <sz val="14"/>
            <color indexed="81"/>
            <rFont val="MS P ゴシック"/>
            <family val="3"/>
            <charset val="128"/>
          </rPr>
          <t>・プログラム担当者調書（様式４）の「エフォート予定」欄の記載と齟齬がないようにしてください。</t>
        </r>
        <r>
          <rPr>
            <sz val="9"/>
            <color indexed="81"/>
            <rFont val="MS P ゴシック"/>
            <family val="3"/>
            <charset val="128"/>
          </rPr>
          <t xml:space="preserve">
・補助期間全体を通した全仕事時間・労力を１０割とした場合の、本プログラムに割り当てる時間・労力の割合（エフォート）の予定を記入してください。
・単位（割）は記入しないでください。例えば2割の場合には、2のみ記入してください。</t>
        </r>
      </text>
    </comment>
  </commentList>
</comments>
</file>

<file path=xl/sharedStrings.xml><?xml version="1.0" encoding="utf-8"?>
<sst xmlns="http://schemas.openxmlformats.org/spreadsheetml/2006/main" count="3426" uniqueCount="1588">
  <si>
    <t>機関名</t>
    <rPh sb="0" eb="2">
      <t>キカン</t>
    </rPh>
    <rPh sb="2" eb="3">
      <t>メイ</t>
    </rPh>
    <phoneticPr fontId="4"/>
  </si>
  <si>
    <t>機関番号</t>
    <rPh sb="0" eb="2">
      <t>キカン</t>
    </rPh>
    <rPh sb="2" eb="4">
      <t>バンゴウ</t>
    </rPh>
    <phoneticPr fontId="4"/>
  </si>
  <si>
    <t>１．</t>
    <phoneticPr fontId="4"/>
  </si>
  <si>
    <t>２．</t>
    <phoneticPr fontId="4"/>
  </si>
  <si>
    <t>３．</t>
    <phoneticPr fontId="4"/>
  </si>
  <si>
    <t>４．</t>
    <phoneticPr fontId="4"/>
  </si>
  <si>
    <t>氏名</t>
    <rPh sb="0" eb="2">
      <t>シメイ</t>
    </rPh>
    <phoneticPr fontId="4"/>
  </si>
  <si>
    <t>年齢</t>
    <rPh sb="0" eb="2">
      <t>ネンレイ</t>
    </rPh>
    <phoneticPr fontId="4"/>
  </si>
  <si>
    <t>ﾌﾘｶﾞﾅ</t>
    <phoneticPr fontId="4"/>
  </si>
  <si>
    <t>生体関連化学</t>
  </si>
  <si>
    <t>プログラム責任者</t>
    <rPh sb="5" eb="8">
      <t>セキニンシャ</t>
    </rPh>
    <phoneticPr fontId="4"/>
  </si>
  <si>
    <t>英語名称</t>
    <rPh sb="0" eb="2">
      <t>エイゴ</t>
    </rPh>
    <rPh sb="2" eb="4">
      <t>メイショウ</t>
    </rPh>
    <phoneticPr fontId="4"/>
  </si>
  <si>
    <t>授与する博士学位分野・名称</t>
    <rPh sb="0" eb="2">
      <t>ジュヨ</t>
    </rPh>
    <rPh sb="4" eb="6">
      <t>ハカセ</t>
    </rPh>
    <rPh sb="6" eb="8">
      <t>ガクイ</t>
    </rPh>
    <rPh sb="8" eb="10">
      <t>ブンヤ</t>
    </rPh>
    <rPh sb="11" eb="13">
      <t>メイショウ</t>
    </rPh>
    <phoneticPr fontId="4"/>
  </si>
  <si>
    <t>プログラム名称</t>
    <rPh sb="5" eb="7">
      <t>メイショウ</t>
    </rPh>
    <phoneticPr fontId="4"/>
  </si>
  <si>
    <t>機　関　名</t>
    <rPh sb="0" eb="1">
      <t>キ</t>
    </rPh>
    <rPh sb="2" eb="3">
      <t>セキ</t>
    </rPh>
    <rPh sb="4" eb="5">
      <t>メイ</t>
    </rPh>
    <phoneticPr fontId="4"/>
  </si>
  <si>
    <t>氏　名</t>
    <rPh sb="0" eb="1">
      <t>シ</t>
    </rPh>
    <rPh sb="2" eb="3">
      <t>メイ</t>
    </rPh>
    <phoneticPr fontId="4"/>
  </si>
  <si>
    <r>
      <t>ﾌﾘｶﾞﾅ</t>
    </r>
    <r>
      <rPr>
        <sz val="9"/>
        <color indexed="8"/>
        <rFont val="ＭＳ Ｐゴシック"/>
        <family val="3"/>
        <charset val="128"/>
      </rPr>
      <t>(半角ｶﾅ)</t>
    </r>
    <rPh sb="6" eb="8">
      <t>ハンカク</t>
    </rPh>
    <phoneticPr fontId="4"/>
  </si>
  <si>
    <t>番号</t>
  </si>
  <si>
    <t>区分</t>
    <rPh sb="0" eb="2">
      <t>クブン</t>
    </rPh>
    <phoneticPr fontId="10"/>
  </si>
  <si>
    <t>連合大学院</t>
    <rPh sb="0" eb="2">
      <t>レンゴウ</t>
    </rPh>
    <rPh sb="2" eb="5">
      <t>ダイガクイン</t>
    </rPh>
    <phoneticPr fontId="4"/>
  </si>
  <si>
    <t>共同教育課程</t>
    <rPh sb="0" eb="2">
      <t>キョウドウ</t>
    </rPh>
    <rPh sb="2" eb="4">
      <t>キョウイク</t>
    </rPh>
    <rPh sb="4" eb="6">
      <t>カテイ</t>
    </rPh>
    <phoneticPr fontId="4"/>
  </si>
  <si>
    <t>人</t>
    <rPh sb="0" eb="1">
      <t>ニン</t>
    </rPh>
    <phoneticPr fontId="4"/>
  </si>
  <si>
    <t>そのうち、他大学等を経験したことのある者</t>
    <rPh sb="5" eb="9">
      <t>タダイガクナド</t>
    </rPh>
    <rPh sb="10" eb="12">
      <t>ケイケン</t>
    </rPh>
    <rPh sb="19" eb="20">
      <t>モノ</t>
    </rPh>
    <phoneticPr fontId="4"/>
  </si>
  <si>
    <t>そのうち、大学等以外に属する者　　　</t>
    <rPh sb="5" eb="8">
      <t>ダイガクナド</t>
    </rPh>
    <rPh sb="8" eb="10">
      <t>イガイ</t>
    </rPh>
    <rPh sb="11" eb="12">
      <t>ゾク</t>
    </rPh>
    <rPh sb="14" eb="15">
      <t>モノ</t>
    </rPh>
    <phoneticPr fontId="4"/>
  </si>
  <si>
    <t xml:space="preserve">
全体責任者
（学長）</t>
    <rPh sb="1" eb="3">
      <t>ゼンタイ</t>
    </rPh>
    <rPh sb="3" eb="6">
      <t>セキニンシャ</t>
    </rPh>
    <rPh sb="8" eb="10">
      <t>ガクチョウ</t>
    </rPh>
    <phoneticPr fontId="4"/>
  </si>
  <si>
    <t>計</t>
    <rPh sb="0" eb="1">
      <t>ケイ</t>
    </rPh>
    <phoneticPr fontId="4"/>
  </si>
  <si>
    <t>プログラム担当者の構成</t>
    <rPh sb="5" eb="8">
      <t>タントウシャ</t>
    </rPh>
    <rPh sb="9" eb="11">
      <t>コウセイ</t>
    </rPh>
    <phoneticPr fontId="4"/>
  </si>
  <si>
    <t>国立</t>
  </si>
  <si>
    <t>公立</t>
  </si>
  <si>
    <t>私立</t>
  </si>
  <si>
    <t>エネルギー関連化学</t>
  </si>
  <si>
    <t>設定する領域</t>
    <rPh sb="0" eb="2">
      <t>セッテイ</t>
    </rPh>
    <rPh sb="4" eb="6">
      <t>リョウイキ</t>
    </rPh>
    <phoneticPr fontId="4"/>
  </si>
  <si>
    <t>①我が国が国際的な優位性と卓越性を示している研究分野</t>
    <rPh sb="1" eb="2">
      <t>ワ</t>
    </rPh>
    <rPh sb="3" eb="4">
      <t>クニ</t>
    </rPh>
    <rPh sb="5" eb="8">
      <t>コクサイテキ</t>
    </rPh>
    <rPh sb="9" eb="12">
      <t>ユウイセイ</t>
    </rPh>
    <rPh sb="13" eb="16">
      <t>タクエツセイ</t>
    </rPh>
    <rPh sb="17" eb="18">
      <t>シメ</t>
    </rPh>
    <rPh sb="22" eb="24">
      <t>ケンキュウ</t>
    </rPh>
    <rPh sb="24" eb="26">
      <t>ブンヤ</t>
    </rPh>
    <phoneticPr fontId="4"/>
  </si>
  <si>
    <t>②社会において多様な価値・システムを創造するような、文理融合領域、学際領域、新領域</t>
    <rPh sb="1" eb="3">
      <t>シャカイ</t>
    </rPh>
    <rPh sb="7" eb="9">
      <t>タヨウ</t>
    </rPh>
    <rPh sb="10" eb="12">
      <t>カチ</t>
    </rPh>
    <rPh sb="18" eb="20">
      <t>ソウゾウ</t>
    </rPh>
    <rPh sb="26" eb="28">
      <t>ブンリ</t>
    </rPh>
    <rPh sb="28" eb="30">
      <t>ユウゴウ</t>
    </rPh>
    <rPh sb="30" eb="32">
      <t>リョウイキ</t>
    </rPh>
    <rPh sb="33" eb="35">
      <t>ガクサイ</t>
    </rPh>
    <rPh sb="35" eb="37">
      <t>リョウイキ</t>
    </rPh>
    <rPh sb="38" eb="41">
      <t>シンリョウイキ</t>
    </rPh>
    <phoneticPr fontId="4"/>
  </si>
  <si>
    <t>③将来の産業構造の中核となり、経済発展に寄与するような新産業の創出に資する領域</t>
    <rPh sb="1" eb="3">
      <t>ショウライ</t>
    </rPh>
    <rPh sb="4" eb="6">
      <t>サンギョウ</t>
    </rPh>
    <rPh sb="6" eb="8">
      <t>コウゾウ</t>
    </rPh>
    <rPh sb="9" eb="11">
      <t>チュウカク</t>
    </rPh>
    <rPh sb="15" eb="17">
      <t>ケイザイ</t>
    </rPh>
    <rPh sb="17" eb="19">
      <t>ハッテン</t>
    </rPh>
    <rPh sb="20" eb="22">
      <t>キヨ</t>
    </rPh>
    <rPh sb="27" eb="30">
      <t>シンサンギョウ</t>
    </rPh>
    <rPh sb="31" eb="33">
      <t>ソウシュツ</t>
    </rPh>
    <rPh sb="34" eb="35">
      <t>シ</t>
    </rPh>
    <rPh sb="37" eb="39">
      <t>リョウイキ</t>
    </rPh>
    <phoneticPr fontId="4"/>
  </si>
  <si>
    <t>④世界の学術の多様性を確保するという観点から我が国の貢献が期待される領域</t>
    <rPh sb="1" eb="3">
      <t>セカイ</t>
    </rPh>
    <rPh sb="4" eb="6">
      <t>ガクジュツ</t>
    </rPh>
    <rPh sb="7" eb="10">
      <t>タヨウセイ</t>
    </rPh>
    <rPh sb="11" eb="13">
      <t>カクホ</t>
    </rPh>
    <rPh sb="18" eb="20">
      <t>カンテン</t>
    </rPh>
    <rPh sb="22" eb="23">
      <t>ワ</t>
    </rPh>
    <rPh sb="24" eb="25">
      <t>クニ</t>
    </rPh>
    <rPh sb="26" eb="28">
      <t>コウケン</t>
    </rPh>
    <rPh sb="29" eb="31">
      <t>キタイ</t>
    </rPh>
    <rPh sb="34" eb="36">
      <t>リョウイキ</t>
    </rPh>
    <phoneticPr fontId="4"/>
  </si>
  <si>
    <t>最も重視する領域
【必須】</t>
    <rPh sb="0" eb="1">
      <t>モット</t>
    </rPh>
    <rPh sb="2" eb="4">
      <t>ジュウシ</t>
    </rPh>
    <rPh sb="6" eb="8">
      <t>リョウイキ</t>
    </rPh>
    <rPh sb="10" eb="12">
      <t>ヒッス</t>
    </rPh>
    <phoneticPr fontId="4"/>
  </si>
  <si>
    <t>７．</t>
    <phoneticPr fontId="4"/>
  </si>
  <si>
    <t>合計</t>
    <rPh sb="0" eb="2">
      <t>ゴウケイ</t>
    </rPh>
    <phoneticPr fontId="4"/>
  </si>
  <si>
    <t>関連する領域（１）
【任意】</t>
    <rPh sb="0" eb="2">
      <t>カンレン</t>
    </rPh>
    <rPh sb="4" eb="6">
      <t>リョウイキ</t>
    </rPh>
    <rPh sb="11" eb="13">
      <t>ニンイ</t>
    </rPh>
    <phoneticPr fontId="4"/>
  </si>
  <si>
    <t>関連する領域（２）
【任意】</t>
    <rPh sb="0" eb="2">
      <t>カンレン</t>
    </rPh>
    <rPh sb="4" eb="6">
      <t>リョウイキ</t>
    </rPh>
    <rPh sb="11" eb="13">
      <t>ニンイ</t>
    </rPh>
    <phoneticPr fontId="4"/>
  </si>
  <si>
    <t>関連する領域（３）
【任意】</t>
    <rPh sb="0" eb="2">
      <t>カンレン</t>
    </rPh>
    <rPh sb="4" eb="6">
      <t>リョウイキ</t>
    </rPh>
    <rPh sb="11" eb="13">
      <t>ニンイ</t>
    </rPh>
    <phoneticPr fontId="4"/>
  </si>
  <si>
    <t>思想、芸術およびその関連分野</t>
  </si>
  <si>
    <t>文学、言語学およびその関連分野</t>
  </si>
  <si>
    <t>代数学、幾何学およびその関連分野</t>
  </si>
  <si>
    <t>解析学、応用数学およびその関連分野</t>
  </si>
  <si>
    <t>電気電子工学およびその関連分野</t>
  </si>
  <si>
    <t>土木工学およびその関連分野</t>
  </si>
  <si>
    <t>物性物理学およびその関連分野</t>
  </si>
  <si>
    <t>建築学およびその関連分野</t>
  </si>
  <si>
    <t>原子力工学、地球資源工学、エネルギー学およびその関連分野</t>
  </si>
  <si>
    <t>物理化学、機能物性化学およびその関連分野</t>
  </si>
  <si>
    <t>有機化学およびその関連分野</t>
  </si>
  <si>
    <t>地理学、文化人類学、民俗学およびその関連分野</t>
  </si>
  <si>
    <t>プラズマ学およびその関連分野</t>
  </si>
  <si>
    <t>航空宇宙工学、船舶海洋工学およびその関連分野</t>
  </si>
  <si>
    <t>無機・錯体化学、分析化学およびその関連分野</t>
  </si>
  <si>
    <t>社会経済農学、農業工学およびその関連分野</t>
  </si>
  <si>
    <t>獣医学、畜産学およびその関連分野</t>
  </si>
  <si>
    <t>分子レベルから細胞レベルの生物学およびその関連分野</t>
  </si>
  <si>
    <t>細胞レベルから個体レベルの生物学およびその関連分野</t>
  </si>
  <si>
    <t>法学およびその関連分野</t>
    <rPh sb="9" eb="11">
      <t>ブンヤ</t>
    </rPh>
    <phoneticPr fontId="4"/>
  </si>
  <si>
    <t>素粒子、原子核、宇宙物理学およびその関連分野</t>
  </si>
  <si>
    <t>社会システム工学、安全工学、防災工学およびその関連分野</t>
  </si>
  <si>
    <t>高分子、有機材料およびその関連分野</t>
  </si>
  <si>
    <t>個体レベルから集団レベルの生物学と人類学およびその関連分野</t>
  </si>
  <si>
    <t>ブレインサイエンスおよびその関連分野</t>
  </si>
  <si>
    <t>内科学一般およびその関連分野</t>
  </si>
  <si>
    <t>器官システム内科学およびその関連分野</t>
  </si>
  <si>
    <t>生体情報内科学およびその関連分野</t>
  </si>
  <si>
    <t>恒常性維持器官の外科学およびその関連分野</t>
  </si>
  <si>
    <t>政治学およびその関連分野</t>
  </si>
  <si>
    <t>天文学およびその関連分野</t>
  </si>
  <si>
    <t>材料工学およびその関連分野</t>
  </si>
  <si>
    <t>無機材料化学、エネルギー関連化学およびその関連分野</t>
  </si>
  <si>
    <t>神経科学およびその関連分野</t>
  </si>
  <si>
    <t>生体機能および感覚に関する外科学およびその関連分野</t>
  </si>
  <si>
    <t>人間情報学およびその関連分野</t>
  </si>
  <si>
    <t>応用情報学およびその関連分野</t>
  </si>
  <si>
    <t>環境解析評価およびその関連分野</t>
  </si>
  <si>
    <t>環境保全対策およびその関連分野</t>
  </si>
  <si>
    <t>経済学、経営学およびその関連分野</t>
  </si>
  <si>
    <t>地球惑星科学およびその関連分野</t>
  </si>
  <si>
    <t>化学工学およびその関連分野</t>
  </si>
  <si>
    <t>生体分子化学およびその関連分野</t>
  </si>
  <si>
    <t>薬学およびその関連分野</t>
  </si>
  <si>
    <t>口腔科学およびその関連分野</t>
  </si>
  <si>
    <t>社会学およびその関連分野</t>
  </si>
  <si>
    <t>材料力学、生産工学、設計工学およびその関連分野</t>
  </si>
  <si>
    <t>ナノマイクロ科学およびその関連分野</t>
  </si>
  <si>
    <t>農芸化学およびその関連分野</t>
  </si>
  <si>
    <t>生体の構造と機能およびその関連分野</t>
  </si>
  <si>
    <t>社会医学、看護学およびその関連分野</t>
  </si>
  <si>
    <t>教育学およびその関連分野</t>
  </si>
  <si>
    <t>流体工学、熱工学およびその関連分野</t>
  </si>
  <si>
    <t>応用物理物性およびその関連分野</t>
  </si>
  <si>
    <t>生産環境農学およびその関連分野</t>
  </si>
  <si>
    <t>病理病態学、感染・免疫学およびその関連分野</t>
  </si>
  <si>
    <t>スポーツ科学、体育、健康科学およびその関連分野</t>
  </si>
  <si>
    <t>心理学およびその関連分野</t>
  </si>
  <si>
    <t>機械力学、ロボティクスおよびその関連分野</t>
  </si>
  <si>
    <t>応用物理工学およびその関連分野</t>
  </si>
  <si>
    <t>森林圏科学、水圏応用科学およびその関連分野</t>
  </si>
  <si>
    <t>腫瘍学およびその関連分野</t>
  </si>
  <si>
    <t>情報科学、情報工学およびその関連分野</t>
  </si>
  <si>
    <t>人間医工学およびその関連分野</t>
  </si>
  <si>
    <t>哲学および倫理学関連</t>
  </si>
  <si>
    <t>中国哲学、印度哲学および仏教学関連</t>
  </si>
  <si>
    <t>宗教学関連</t>
  </si>
  <si>
    <t>思想史関連</t>
  </si>
  <si>
    <t>美学および芸術論関連</t>
  </si>
  <si>
    <t>美術史関連</t>
  </si>
  <si>
    <t>芸術実践論関連</t>
  </si>
  <si>
    <t>科学社会学および科学技術史関連</t>
  </si>
  <si>
    <t>デザイン学関連</t>
  </si>
  <si>
    <t>経済政策関連</t>
  </si>
  <si>
    <t>公共経済および労働経済関連</t>
  </si>
  <si>
    <t>日本文学関連</t>
  </si>
  <si>
    <t>中国文学関連</t>
  </si>
  <si>
    <t>英文学および英語圏文学関連</t>
  </si>
  <si>
    <t>ヨーロッパ文学関連</t>
  </si>
  <si>
    <t>文学一般関連</t>
  </si>
  <si>
    <t>言語学関連</t>
  </si>
  <si>
    <t>日本語学関連</t>
  </si>
  <si>
    <t>英語学関連</t>
  </si>
  <si>
    <t>日本語教育関連</t>
  </si>
  <si>
    <t>外国語教育関連</t>
  </si>
  <si>
    <t>図書館情報学および人文社会情報学関連</t>
  </si>
  <si>
    <t>観光学関連</t>
  </si>
  <si>
    <t>ジェンダー関連</t>
  </si>
  <si>
    <t>史学一般関連</t>
  </si>
  <si>
    <t>日本史関連</t>
  </si>
  <si>
    <t>アジア史およびアフリカ史関連</t>
  </si>
  <si>
    <t>ヨーロッパ史およびアメリカ史関連</t>
  </si>
  <si>
    <t>考古学関連</t>
  </si>
  <si>
    <t>文化財科学関連</t>
  </si>
  <si>
    <t>博物館学関連</t>
  </si>
  <si>
    <t>特別支援教育関連</t>
  </si>
  <si>
    <t>教育工学関連</t>
  </si>
  <si>
    <t>地理学関連</t>
  </si>
  <si>
    <t>人文地理学関連</t>
  </si>
  <si>
    <t>文化人類学および民俗学関連</t>
  </si>
  <si>
    <t>地域研究関連</t>
  </si>
  <si>
    <t>教育心理学関連</t>
  </si>
  <si>
    <t>臨床心理学関連</t>
  </si>
  <si>
    <t>基礎法学関連</t>
  </si>
  <si>
    <t>公法学関連</t>
  </si>
  <si>
    <t>国際法学関連</t>
  </si>
  <si>
    <t>社会法学関連</t>
  </si>
  <si>
    <t>刑事法学関連</t>
  </si>
  <si>
    <t>民事法学関連</t>
  </si>
  <si>
    <t>新領域法学関連</t>
  </si>
  <si>
    <t>代数学関連</t>
  </si>
  <si>
    <t>幾何学関連</t>
  </si>
  <si>
    <t>設計工学関連</t>
  </si>
  <si>
    <t>機械要素およびトライボロジー関連</t>
  </si>
  <si>
    <t>基礎解析学関連</t>
  </si>
  <si>
    <t>数理解析学関連</t>
  </si>
  <si>
    <t>数学基礎関連流体工学関連</t>
  </si>
  <si>
    <t>応用数学および統計数学関連</t>
  </si>
  <si>
    <t>数理物理および物性基礎関連</t>
  </si>
  <si>
    <t>半導体、光物性および原子物理関連</t>
  </si>
  <si>
    <t>磁性、超伝導および強相関系関連</t>
  </si>
  <si>
    <t>生物物理、化学物理およびソフトマターの物理関連</t>
  </si>
  <si>
    <t>電力工学関連</t>
  </si>
  <si>
    <t>通信工学関連</t>
  </si>
  <si>
    <t>プラズマ科学関連</t>
  </si>
  <si>
    <t>核融合学関連</t>
  </si>
  <si>
    <t>プラズマ応用科学関連</t>
  </si>
  <si>
    <t>量子ビーム科学関連</t>
  </si>
  <si>
    <t>素粒子、原子核、宇宙線および宇宙物理に関連する理論</t>
  </si>
  <si>
    <t>素粒子、原子核、宇宙線および宇宙物理に関連する実験</t>
  </si>
  <si>
    <t>水工学関連</t>
  </si>
  <si>
    <t>土木計画学および交通工学関連</t>
  </si>
  <si>
    <t>天文学関連</t>
  </si>
  <si>
    <t>宇宙惑星科学関連</t>
  </si>
  <si>
    <t>大気水圏科学関連</t>
  </si>
  <si>
    <t>地球人間圏科学関連</t>
  </si>
  <si>
    <t>固体地球科学関連</t>
  </si>
  <si>
    <t>地球生命科学関連</t>
  </si>
  <si>
    <t>航空宇宙工学関連</t>
  </si>
  <si>
    <t>船舶海洋工学関連</t>
  </si>
  <si>
    <t>社会システム工学関連</t>
  </si>
  <si>
    <t>安全工学関連</t>
  </si>
  <si>
    <t>防災工学関連</t>
  </si>
  <si>
    <t>金属材料物性関連</t>
  </si>
  <si>
    <t>無機材料および物性関連</t>
  </si>
  <si>
    <t>複合材料および界面関連</t>
  </si>
  <si>
    <t>構造材料および機能材料関連</t>
  </si>
  <si>
    <t>材料加工および組織制御関連</t>
  </si>
  <si>
    <t>金属生産および資源生産関連</t>
  </si>
  <si>
    <t>移動現象および単位操作関連</t>
  </si>
  <si>
    <t>反応工学およびプロセスシステム工学関連</t>
  </si>
  <si>
    <t>触媒プロセスおよび資源化学プロセス関連</t>
  </si>
  <si>
    <t>バイオ機能応用およびバイオプロセス工学関連</t>
  </si>
  <si>
    <t>高分子化学関連</t>
  </si>
  <si>
    <t>ナノ構造化学関連</t>
  </si>
  <si>
    <t>ナノ構造物理関連</t>
  </si>
  <si>
    <t>ナノ材料科学関連</t>
  </si>
  <si>
    <t>ナノバイオサイエンス関連</t>
  </si>
  <si>
    <t>ナノマイクロシステム関連</t>
  </si>
  <si>
    <t>応用物性関連</t>
  </si>
  <si>
    <t>薄膜および表面界面物性関連</t>
  </si>
  <si>
    <t>応用物理一般関連</t>
  </si>
  <si>
    <t>ケミカルバイオロジー関連</t>
  </si>
  <si>
    <t>結晶工学関連</t>
  </si>
  <si>
    <t>光工学および光量子科学関連</t>
  </si>
  <si>
    <t>原子力工学関連</t>
  </si>
  <si>
    <t>地球資源工学およびエネルギー学関連</t>
  </si>
  <si>
    <t>生体医工学関連</t>
  </si>
  <si>
    <t>生体材料学関連</t>
  </si>
  <si>
    <t>医用システム関連</t>
  </si>
  <si>
    <t>医療技術評価学関連</t>
  </si>
  <si>
    <t>医療福祉工学関連</t>
  </si>
  <si>
    <t>植物栄養学および土壌学関連</t>
  </si>
  <si>
    <t>応用微生物学関連</t>
  </si>
  <si>
    <t>応用生物化学関連</t>
  </si>
  <si>
    <t>生物有機化学関連</t>
  </si>
  <si>
    <t>食品科学関連</t>
  </si>
  <si>
    <t>応用分子細胞生物学関連</t>
  </si>
  <si>
    <t>遺伝育種科学関連</t>
  </si>
  <si>
    <t>作物生産科学関連</t>
  </si>
  <si>
    <t>園芸科学関連</t>
  </si>
  <si>
    <t>植物保護科学関連</t>
  </si>
  <si>
    <t>昆虫科学関連</t>
  </si>
  <si>
    <t>生物資源保全学関連</t>
  </si>
  <si>
    <t>ランドスケープ科学関連</t>
  </si>
  <si>
    <t>遺伝学関連</t>
  </si>
  <si>
    <t>進化生物学関連</t>
  </si>
  <si>
    <t>森林科学関連</t>
  </si>
  <si>
    <t>木質科学関連</t>
  </si>
  <si>
    <t>水圏生産科学関連</t>
  </si>
  <si>
    <t>水圏生命科学関連</t>
  </si>
  <si>
    <t>食料農業経済関連</t>
  </si>
  <si>
    <t>農業社会構造関連</t>
  </si>
  <si>
    <t>地域環境工学および農村計画学関連</t>
  </si>
  <si>
    <t>農業環境工学および農業情報工学関連</t>
  </si>
  <si>
    <t>環境農学関連</t>
  </si>
  <si>
    <t>動物生産科学関連</t>
  </si>
  <si>
    <t>獣医学関連</t>
  </si>
  <si>
    <t>動物生命科学関連</t>
  </si>
  <si>
    <t>実験動物学関連</t>
  </si>
  <si>
    <t>薬系化学および創薬科学関連</t>
  </si>
  <si>
    <t>薬系分析および物理化学関連</t>
  </si>
  <si>
    <t>薬系衛生および生物化学関連</t>
  </si>
  <si>
    <t>薬理学関連</t>
  </si>
  <si>
    <t>環境および天然医薬資源学関連</t>
  </si>
  <si>
    <t>医療薬学関連</t>
  </si>
  <si>
    <t>病態神経科学関連</t>
  </si>
  <si>
    <t>解剖学関連</t>
  </si>
  <si>
    <t>生理学関連</t>
  </si>
  <si>
    <t>医化学関連</t>
  </si>
  <si>
    <t>放射線科学関連</t>
  </si>
  <si>
    <t>胎児医学および小児成育学関連</t>
  </si>
  <si>
    <t>病態医化学関連</t>
  </si>
  <si>
    <t>人体病理学関連</t>
  </si>
  <si>
    <t>実験病理学関連</t>
  </si>
  <si>
    <t>寄生虫学関連</t>
  </si>
  <si>
    <t>細菌学関連</t>
  </si>
  <si>
    <t>ウイルス学関連</t>
  </si>
  <si>
    <t>免疫学関連</t>
  </si>
  <si>
    <t>血液および腫瘍内科学関連</t>
  </si>
  <si>
    <t>膠原病およびアレルギー内科学関連</t>
  </si>
  <si>
    <t>感染症内科学関連</t>
  </si>
  <si>
    <t>代謝および内分泌学関連</t>
  </si>
  <si>
    <t>外科学一般および小児外科学関連</t>
  </si>
  <si>
    <t>消化器外科学関連</t>
  </si>
  <si>
    <t>心臓血管外科学関連</t>
  </si>
  <si>
    <t>呼吸器外科学関連</t>
  </si>
  <si>
    <t>麻酔科学関連</t>
  </si>
  <si>
    <t>救急医学関連</t>
  </si>
  <si>
    <t>脳神経外科学関連</t>
  </si>
  <si>
    <t>整形外科学関連</t>
  </si>
  <si>
    <t>泌尿器科学関連</t>
  </si>
  <si>
    <t>産婦人科学関連</t>
  </si>
  <si>
    <t>耳鼻咽喉科学関連</t>
  </si>
  <si>
    <t>眼科学関連</t>
  </si>
  <si>
    <t>形成外科学関連</t>
  </si>
  <si>
    <t>常態系口腔科学関連</t>
  </si>
  <si>
    <t>病態系口腔科学関連</t>
  </si>
  <si>
    <t>保存治療系歯学関連</t>
  </si>
  <si>
    <t>口腔再生医学および歯科医用工学関連</t>
  </si>
  <si>
    <t>補綴系歯学関連</t>
  </si>
  <si>
    <t>外科系歯学関連</t>
  </si>
  <si>
    <t>成長および発育系歯学関連</t>
  </si>
  <si>
    <t>社会系歯学関連</t>
  </si>
  <si>
    <t>高性能計算関連</t>
  </si>
  <si>
    <t>計算科学関連</t>
  </si>
  <si>
    <t>医療管理学および医療系社会学関連</t>
  </si>
  <si>
    <t>衛生学および公衆衛生学分野関連：実験系を含む</t>
  </si>
  <si>
    <t>衛生学および公衆衛生学分野関連：実験系を含まない</t>
  </si>
  <si>
    <t>法医学関連</t>
  </si>
  <si>
    <t>基礎看護学関連</t>
  </si>
  <si>
    <t>臨床看護学関連</t>
  </si>
  <si>
    <t>生涯発達看護学関連</t>
  </si>
  <si>
    <t>高齢者看護学および地域看護学関連</t>
  </si>
  <si>
    <t>認知科学関連</t>
  </si>
  <si>
    <t>リハビリテーション科学関連</t>
  </si>
  <si>
    <t>スポーツ科学関連</t>
  </si>
  <si>
    <t>体育および身体教育学関連</t>
  </si>
  <si>
    <t>栄養学および健康科学関連</t>
  </si>
  <si>
    <t>学習支援システム関連</t>
  </si>
  <si>
    <t>エンタテインメントおよびゲーム情報学関連</t>
  </si>
  <si>
    <t>環境動態解析関連</t>
  </si>
  <si>
    <t>放射線影響関連</t>
  </si>
  <si>
    <t>化学物質影響関連</t>
  </si>
  <si>
    <t>環境影響評価関連</t>
  </si>
  <si>
    <t>環境負荷およびリスク評価管理関連</t>
  </si>
  <si>
    <t>環境負荷低減技術および保全修復技術関連</t>
  </si>
  <si>
    <t>環境材料およびリサイクル技術関連</t>
  </si>
  <si>
    <t>自然共生システム関連</t>
  </si>
  <si>
    <t>循環型社会システム関連</t>
  </si>
  <si>
    <t>環境政策および環境配慮型社会関連</t>
  </si>
  <si>
    <t>政治学関連</t>
  </si>
  <si>
    <t>国際関係論関連</t>
  </si>
  <si>
    <t>理論経済学関連</t>
  </si>
  <si>
    <t>経済学説および経済思想関連</t>
  </si>
  <si>
    <t>経済統計関連</t>
  </si>
  <si>
    <t>金融およびファイナンス関連</t>
  </si>
  <si>
    <t>経済史関連</t>
  </si>
  <si>
    <t>経営学関連</t>
  </si>
  <si>
    <t>商学関連</t>
  </si>
  <si>
    <t>会計学関連</t>
  </si>
  <si>
    <t>社会学関連</t>
  </si>
  <si>
    <t>社会福祉学関連</t>
  </si>
  <si>
    <t>家政学および生活科学関連</t>
  </si>
  <si>
    <t>教育学関連</t>
  </si>
  <si>
    <t>教育社会学関連</t>
  </si>
  <si>
    <t>子ども学および保育学関連</t>
  </si>
  <si>
    <t>教科教育学および初等中等教育学関連</t>
  </si>
  <si>
    <t>高等教育学関連</t>
  </si>
  <si>
    <t>科学教育関連</t>
  </si>
  <si>
    <t>社会心理学関連</t>
  </si>
  <si>
    <t>実験心理学関連</t>
  </si>
  <si>
    <t>材料力学および機械材料関連</t>
  </si>
  <si>
    <t>加工学および生産工学関連</t>
  </si>
  <si>
    <t>熱工学関連</t>
  </si>
  <si>
    <t>機械力学およびメカトロニクス関連</t>
  </si>
  <si>
    <t>ロボティクスおよび知能機械システム関連</t>
  </si>
  <si>
    <t>計測工学関連</t>
  </si>
  <si>
    <t>制御およびシステム工学関連</t>
  </si>
  <si>
    <t>電気電子材料工学関連</t>
  </si>
  <si>
    <t>電子デバイスおよび電子機器関連</t>
  </si>
  <si>
    <t>土木材料、施工および建設マネジメント関連</t>
  </si>
  <si>
    <t>構造工学および地震工学関連</t>
  </si>
  <si>
    <t>地盤工学関連</t>
  </si>
  <si>
    <t>土木環境システム関連</t>
  </si>
  <si>
    <t>建築構造および材料関連</t>
  </si>
  <si>
    <t>建築環境および建築設備関連</t>
  </si>
  <si>
    <t>建築計画および都市計画関連</t>
  </si>
  <si>
    <t>建築史および意匠関連</t>
  </si>
  <si>
    <t>基礎物理化学関連</t>
  </si>
  <si>
    <t>機能物性化学関連</t>
  </si>
  <si>
    <t>構造有機化学および物理有機化学関連</t>
  </si>
  <si>
    <t>有機合成化学関連</t>
  </si>
  <si>
    <t>無機・錯体化学関連</t>
  </si>
  <si>
    <t>分析化学関連</t>
  </si>
  <si>
    <t>グリーンサステイナブルケミストリーおよび環境化学関連</t>
  </si>
  <si>
    <t>高分子材料関連</t>
  </si>
  <si>
    <t>有機機能材料関連</t>
  </si>
  <si>
    <t>無機物質および無機材料化学関連</t>
  </si>
  <si>
    <t>生物分子化学関連</t>
  </si>
  <si>
    <t>分子生物学関連</t>
  </si>
  <si>
    <t>構造生物化学関連</t>
  </si>
  <si>
    <t>機能生物化学関連</t>
  </si>
  <si>
    <t>生物物理学関連</t>
  </si>
  <si>
    <t>ゲノム生物学関連</t>
  </si>
  <si>
    <t>システムゲノム科学関連</t>
  </si>
  <si>
    <t>細胞生物学関連</t>
  </si>
  <si>
    <t>発生生物学関連</t>
  </si>
  <si>
    <t>植物分子および生理科学関連</t>
  </si>
  <si>
    <t>形態および構造関連</t>
  </si>
  <si>
    <t>動物生理化学、生理学および行動学関連</t>
  </si>
  <si>
    <t>多様性生物学および分類学関連</t>
  </si>
  <si>
    <t>生態学および環境学関連</t>
  </si>
  <si>
    <t>自然人類学関連</t>
  </si>
  <si>
    <t>応用人類学関連</t>
  </si>
  <si>
    <t>神経科学一般関連</t>
  </si>
  <si>
    <t>神経形態学関連</t>
  </si>
  <si>
    <t>神経機能学関連</t>
  </si>
  <si>
    <t>腫瘍生物学関連</t>
  </si>
  <si>
    <t>腫瘍診断および治療学関連</t>
  </si>
  <si>
    <t>基盤脳科学関連</t>
  </si>
  <si>
    <t>認知脳科学関連</t>
  </si>
  <si>
    <t>内科学一般関連</t>
  </si>
  <si>
    <t>神経内科学関連</t>
  </si>
  <si>
    <t>精神神経科学関連</t>
  </si>
  <si>
    <t>消化器内科学関連</t>
  </si>
  <si>
    <t>循環器内科学関連</t>
  </si>
  <si>
    <t>呼吸器内科学関連</t>
  </si>
  <si>
    <t>腎臓内科学関連</t>
  </si>
  <si>
    <t>皮膚科学関連</t>
  </si>
  <si>
    <t>情報学基礎論関連</t>
  </si>
  <si>
    <t>数理情報学関連</t>
  </si>
  <si>
    <t>統計科学関連</t>
  </si>
  <si>
    <t>計算機システム関連</t>
  </si>
  <si>
    <t>ソフトウェア関連</t>
  </si>
  <si>
    <t>情報ネットワーク関連</t>
  </si>
  <si>
    <t>情報セキュリティ関連</t>
  </si>
  <si>
    <t>データベース関連</t>
  </si>
  <si>
    <t>知覚情報処理関連</t>
  </si>
  <si>
    <t>ヒューマンインタフェースおよびインタラクション関連</t>
  </si>
  <si>
    <t>知能情報学関連</t>
  </si>
  <si>
    <t>ソフトコンピューティング関連</t>
  </si>
  <si>
    <t>知能ロボティクス関連</t>
  </si>
  <si>
    <t>感性情報学関連</t>
  </si>
  <si>
    <t>生命、健康および医療情報学関連</t>
  </si>
  <si>
    <t>ウェブ情報学およびサービス情報学関連</t>
  </si>
  <si>
    <t>主要区分</t>
    <rPh sb="0" eb="2">
      <t>シュヨウ</t>
    </rPh>
    <rPh sb="2" eb="4">
      <t>クブン</t>
    </rPh>
    <phoneticPr fontId="4"/>
  </si>
  <si>
    <t>プログラム担当者一覧（続き）</t>
    <rPh sb="5" eb="8">
      <t>タントウシャ</t>
    </rPh>
    <rPh sb="8" eb="10">
      <t>イチラン</t>
    </rPh>
    <rPh sb="11" eb="12">
      <t>ツヅ</t>
    </rPh>
    <phoneticPr fontId="4"/>
  </si>
  <si>
    <t>所属（機関名・企業名、所属（研究科・専攻等））・職名</t>
    <rPh sb="0" eb="2">
      <t>ショゾク</t>
    </rPh>
    <rPh sb="3" eb="6">
      <t>キカンメイ</t>
    </rPh>
    <rPh sb="14" eb="17">
      <t>ケンキュウカ</t>
    </rPh>
    <rPh sb="18" eb="20">
      <t>センコウ</t>
    </rPh>
    <rPh sb="24" eb="26">
      <t>ショクメイ</t>
    </rPh>
    <phoneticPr fontId="4"/>
  </si>
  <si>
    <t>機関名・所属(研究科・専攻等)・職名</t>
    <rPh sb="0" eb="3">
      <t>キカンメイ</t>
    </rPh>
    <rPh sb="7" eb="10">
      <t>ケンキュウカ</t>
    </rPh>
    <phoneticPr fontId="4"/>
  </si>
  <si>
    <t>北海道大学</t>
    <rPh sb="0" eb="3">
      <t>ホッカイドウ</t>
    </rPh>
    <rPh sb="3" eb="5">
      <t>ダイガク</t>
    </rPh>
    <phoneticPr fontId="4"/>
  </si>
  <si>
    <t>機関名</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</si>
  <si>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</si>
  <si>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</si>
  <si>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</si>
  <si>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</si>
  <si>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</si>
  <si>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</si>
  <si>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</si>
  <si>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</si>
  <si>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</si>
  <si>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</si>
  <si>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</si>
  <si>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</si>
  <si>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</si>
  <si>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</si>
  <si>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</si>
  <si>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</si>
  <si>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</si>
  <si>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</si>
  <si>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</si>
  <si>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</si>
  <si>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</si>
  <si>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</si>
  <si>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</si>
  <si>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</si>
  <si>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東京藝術大学</t>
  </si>
  <si>
    <t>東京工業大学</t>
  </si>
  <si>
    <t>お茶の水女子大学</t>
  </si>
  <si>
    <t>電気通信大学</t>
  </si>
  <si>
    <t>一橋大学</t>
  </si>
  <si>
    <t>東京海洋大学</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</si>
  <si>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</si>
  <si>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</si>
  <si>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</si>
  <si>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</si>
  <si>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</si>
  <si>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</si>
  <si>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</si>
  <si>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</si>
  <si>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</si>
  <si>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</si>
  <si>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</si>
  <si>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</si>
  <si>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</si>
  <si>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</si>
  <si>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</si>
  <si>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</si>
  <si>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</si>
  <si>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</si>
  <si>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</si>
  <si>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</si>
  <si>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</si>
  <si>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</si>
  <si>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</si>
  <si>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</si>
  <si>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</si>
  <si>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</si>
  <si>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</si>
  <si>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</si>
  <si>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</si>
  <si>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</si>
  <si>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</si>
  <si>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</si>
  <si>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</si>
  <si>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</si>
  <si>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</si>
  <si>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</si>
  <si>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</si>
  <si>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</si>
  <si>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</si>
  <si>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</si>
  <si>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</si>
  <si>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</si>
  <si>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</si>
  <si>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</si>
  <si>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</si>
  <si>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</si>
  <si>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</si>
  <si>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</si>
  <si>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</si>
  <si>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</si>
  <si>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</si>
  <si>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</si>
  <si>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</si>
  <si>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</si>
  <si>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</si>
  <si>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</si>
  <si>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</si>
  <si>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</si>
  <si>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</si>
  <si>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</si>
  <si>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</si>
  <si>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</si>
  <si>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</si>
  <si>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</si>
  <si>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</si>
  <si>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秋田公立美術大学</t>
  </si>
  <si>
    <t>山形県立保健医療大学</t>
  </si>
  <si>
    <t>山形県立米沢栄養大学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</si>
  <si>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</si>
  <si>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</si>
  <si>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</si>
  <si>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</si>
  <si>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</si>
  <si>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</si>
  <si>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</si>
  <si>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</si>
  <si>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</si>
  <si>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</si>
  <si>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</si>
  <si>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</si>
  <si>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</si>
  <si>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</si>
  <si>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</si>
  <si>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長岡造形大学</t>
  </si>
  <si>
    <t>富山県立大学</t>
  </si>
  <si>
    <t>金沢美術工芸大学</t>
  </si>
  <si>
    <t>石川県立看護大学</t>
  </si>
  <si>
    <t>石川県立大学</t>
  </si>
  <si>
    <t>福井県立大学</t>
  </si>
  <si>
    <t>敦賀市立看護大学</t>
  </si>
  <si>
    <t>都留文科大学</t>
  </si>
  <si>
    <t>山梨県立大学</t>
  </si>
  <si>
    <t>長野県看護大学</t>
  </si>
  <si>
    <t>長野大学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</si>
  <si>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</si>
  <si>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</si>
  <si>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</si>
  <si>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</si>
  <si>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</si>
  <si>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</si>
  <si>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</si>
  <si>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</si>
  <si>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</si>
  <si>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</si>
  <si>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</si>
  <si>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</si>
  <si>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</si>
  <si>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福知山公立大学</t>
  </si>
  <si>
    <t>大阪市立大学</t>
  </si>
  <si>
    <t>大阪府立大学</t>
  </si>
  <si>
    <t>神戸市外国語大学</t>
  </si>
  <si>
    <t>神戸市看護大学</t>
  </si>
  <si>
    <t>兵庫県立大学</t>
  </si>
  <si>
    <t>奈良県立医科大学</t>
  </si>
  <si>
    <t>奈良県立大学</t>
  </si>
  <si>
    <t>和歌山県立医科大学</t>
  </si>
  <si>
    <t>公立鳥取環境大学</t>
  </si>
  <si>
    <t>島根県立大学</t>
  </si>
  <si>
    <t>岡山県立大学</t>
  </si>
  <si>
    <t>新見公立大学</t>
  </si>
  <si>
    <t>広島市立大学</t>
  </si>
  <si>
    <t>尾道市立大学</t>
  </si>
  <si>
    <t>県立広島大学</t>
  </si>
  <si>
    <t>福山市立大学</t>
  </si>
  <si>
    <t>下関市立大学</t>
  </si>
  <si>
    <t>山口県立大学</t>
  </si>
  <si>
    <t>山陽小野田市立山口東京理科大学</t>
  </si>
  <si>
    <t>香川県立保健医療大学</t>
  </si>
  <si>
    <t>愛媛県立医療技術大学</t>
  </si>
  <si>
    <t>高知県立大学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</si>
  <si>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</si>
  <si>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</si>
  <si>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</si>
  <si>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</si>
  <si>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</si>
  <si>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</si>
  <si>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</si>
  <si>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</si>
  <si>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</si>
  <si>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</si>
  <si>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</si>
  <si>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</si>
  <si>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</si>
  <si>
    <t>旭川大学</t>
  </si>
  <si>
    <t>札幌大学</t>
  </si>
  <si>
    <t>札幌学院大学</t>
  </si>
  <si>
    <t>函館大学</t>
  </si>
  <si>
    <t>藤女子大学</t>
  </si>
  <si>
    <t>北星学園大学</t>
  </si>
  <si>
    <t>北海学園大学</t>
  </si>
  <si>
    <t>北海道科学大学</t>
  </si>
  <si>
    <t>酪農学園大学</t>
  </si>
  <si>
    <t>北海道医療大学</t>
  </si>
  <si>
    <t>北海道薬科大学</t>
  </si>
  <si>
    <t>北海商科大学</t>
  </si>
  <si>
    <t>星槎道都大学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</si>
  <si>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</si>
  <si>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</si>
  <si>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</si>
  <si>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</si>
  <si>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</si>
  <si>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</si>
  <si>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</si>
  <si>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</si>
  <si>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</si>
  <si>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星槎大学</t>
  </si>
  <si>
    <t>札幌大谷大学</t>
  </si>
  <si>
    <t>札幌保健医療大学</t>
  </si>
  <si>
    <t>日本医療大学</t>
  </si>
  <si>
    <t>北海道千歳リハビリテーション大学</t>
  </si>
  <si>
    <t>青森大学</t>
  </si>
  <si>
    <t>東北女子大学</t>
  </si>
  <si>
    <t>八戸工業大学</t>
  </si>
  <si>
    <t>弘前学院大学</t>
  </si>
  <si>
    <t>八戸学院大学</t>
  </si>
  <si>
    <t>青森中央学院大学</t>
  </si>
  <si>
    <t>弘前医療福祉大学</t>
  </si>
  <si>
    <t>岩手医科大学</t>
  </si>
  <si>
    <t>富士大学</t>
  </si>
  <si>
    <t>盛岡大学</t>
  </si>
  <si>
    <t>岩手保健医療大学</t>
  </si>
  <si>
    <t>仙台大学</t>
  </si>
  <si>
    <t>東北学院大学</t>
  </si>
  <si>
    <t>東北工業大学</t>
  </si>
  <si>
    <t>東北福祉大学</t>
  </si>
  <si>
    <t>東北医科薬科大学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</si>
  <si>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</si>
  <si>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</si>
  <si>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</si>
  <si>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</si>
  <si>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</si>
  <si>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</si>
  <si>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</si>
  <si>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</si>
  <si>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</si>
  <si>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</si>
  <si>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</si>
  <si>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</si>
  <si>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</si>
  <si>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</si>
  <si>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</si>
  <si>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</si>
  <si>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</si>
  <si>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茨城キリスト教大学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</si>
  <si>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</si>
  <si>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</si>
  <si>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</si>
  <si>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</si>
  <si>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</si>
  <si>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</si>
  <si>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</si>
  <si>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</si>
  <si>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</si>
  <si>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</si>
  <si>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</si>
  <si>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</si>
  <si>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</si>
  <si>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</si>
  <si>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</si>
  <si>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</si>
  <si>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</si>
  <si>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</si>
  <si>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</si>
  <si>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群馬医療福祉大学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</si>
  <si>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</si>
  <si>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</si>
  <si>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</si>
  <si>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</si>
  <si>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</si>
  <si>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</si>
  <si>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</si>
  <si>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</si>
  <si>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</si>
  <si>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</si>
  <si>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</si>
  <si>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</si>
  <si>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</si>
  <si>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</si>
  <si>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</si>
  <si>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</si>
  <si>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</si>
  <si>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</si>
  <si>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</si>
  <si>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</si>
  <si>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</si>
  <si>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</si>
  <si>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</si>
  <si>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</si>
  <si>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</si>
  <si>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</si>
  <si>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</si>
  <si>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</si>
  <si>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</si>
  <si>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</si>
  <si>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</si>
  <si>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</si>
  <si>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</si>
  <si>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</si>
  <si>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</si>
  <si>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</si>
  <si>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</si>
  <si>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</si>
  <si>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</si>
  <si>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</si>
  <si>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</si>
  <si>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</si>
  <si>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</si>
  <si>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</si>
  <si>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</si>
  <si>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東京基督教大学</t>
  </si>
  <si>
    <t>聖徳大学</t>
  </si>
  <si>
    <t>江戸川大学</t>
  </si>
  <si>
    <t>城西国際大学</t>
  </si>
  <si>
    <t>東洋学園大学</t>
  </si>
  <si>
    <t>東京成徳大学</t>
  </si>
  <si>
    <t>清和大学</t>
  </si>
  <si>
    <t>愛国学園大学</t>
  </si>
  <si>
    <t>開智国際大学</t>
  </si>
  <si>
    <t>千葉科学大学</t>
  </si>
  <si>
    <t>了徳寺大学</t>
  </si>
  <si>
    <t>植草学園大学</t>
  </si>
  <si>
    <t>三育学院大学</t>
  </si>
  <si>
    <t>亀田医療大学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</si>
  <si>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</si>
  <si>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</si>
  <si>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</si>
  <si>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</si>
  <si>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</si>
  <si>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</si>
  <si>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</si>
  <si>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</si>
  <si>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</si>
  <si>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</si>
  <si>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</si>
  <si>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</si>
  <si>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</si>
  <si>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</si>
  <si>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</si>
  <si>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</si>
  <si>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</si>
  <si>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</si>
  <si>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</si>
  <si>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</si>
  <si>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</si>
  <si>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</si>
  <si>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</si>
  <si>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</si>
  <si>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</si>
  <si>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</si>
  <si>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杉野服飾大学</t>
  </si>
  <si>
    <t>成蹊大学</t>
  </si>
  <si>
    <t>成城大学</t>
  </si>
  <si>
    <t>聖心女子大学</t>
  </si>
  <si>
    <t>清泉女子大学</t>
  </si>
  <si>
    <t>聖路加国際大学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</si>
  <si>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</si>
  <si>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</si>
  <si>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</si>
  <si>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</si>
  <si>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</si>
  <si>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</si>
  <si>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</si>
  <si>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</si>
  <si>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</si>
  <si>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</si>
  <si>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</si>
  <si>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</si>
  <si>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</si>
  <si>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</si>
  <si>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</si>
  <si>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</si>
  <si>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</si>
  <si>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</si>
  <si>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</si>
  <si>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</si>
  <si>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</si>
  <si>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</si>
  <si>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東京造形大学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</si>
  <si>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</si>
  <si>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</si>
  <si>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</si>
  <si>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</si>
  <si>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</si>
  <si>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</si>
  <si>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</si>
  <si>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</si>
  <si>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</si>
  <si>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</si>
  <si>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</si>
  <si>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</si>
  <si>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</si>
  <si>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</si>
  <si>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</si>
  <si>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</si>
  <si>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</si>
  <si>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</si>
  <si>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</si>
  <si>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</si>
  <si>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</si>
  <si>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</si>
  <si>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</si>
  <si>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</si>
  <si>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</si>
  <si>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</si>
  <si>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</si>
  <si>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</si>
  <si>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</si>
  <si>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</si>
  <si>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</si>
  <si>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</si>
  <si>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</si>
  <si>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</si>
  <si>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</si>
  <si>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</si>
  <si>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</si>
  <si>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</si>
  <si>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</si>
  <si>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</si>
  <si>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国際仏教学大学院大学</t>
  </si>
  <si>
    <t>東京純心大学</t>
  </si>
  <si>
    <t>学習院女子大学</t>
  </si>
  <si>
    <t>麻布大学</t>
  </si>
  <si>
    <t>神奈川大学</t>
  </si>
  <si>
    <t>神奈川歯科大学</t>
  </si>
  <si>
    <t>関東学院大学</t>
  </si>
  <si>
    <t>鎌倉女子大学</t>
  </si>
  <si>
    <t>湘南工科大学</t>
  </si>
  <si>
    <t>相模女子大学</t>
  </si>
  <si>
    <t>東京工芸大学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</si>
  <si>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</si>
  <si>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</si>
  <si>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</si>
  <si>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</si>
  <si>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</si>
  <si>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</si>
  <si>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</si>
  <si>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</si>
  <si>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</si>
  <si>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</si>
  <si>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松蔭大学</t>
  </si>
  <si>
    <t>田園調布学園大学</t>
  </si>
  <si>
    <t>情報セキュリティ大学院大学</t>
  </si>
  <si>
    <t>八洲学園大学</t>
  </si>
  <si>
    <t>横浜薬科大学</t>
  </si>
  <si>
    <t>ＳＢＩ大学院大学</t>
  </si>
  <si>
    <t>横浜美術大学</t>
  </si>
  <si>
    <t>日本映画大学</t>
  </si>
  <si>
    <t>横浜創英大学</t>
  </si>
  <si>
    <t>湘南医療大学</t>
  </si>
  <si>
    <t>嘉悦大学</t>
  </si>
  <si>
    <t>東京女学館大学</t>
  </si>
  <si>
    <t>東京富士大学</t>
  </si>
  <si>
    <t>デジタルハリウッド大学</t>
  </si>
  <si>
    <t>ＬＥＣ東京リーガルマインド大学院大学</t>
  </si>
  <si>
    <t>ビジネス・ブレークスルー大学</t>
  </si>
  <si>
    <t>白梅学園大学</t>
  </si>
  <si>
    <t>東京医療保健大学</t>
  </si>
  <si>
    <t>東京聖栄大学</t>
  </si>
  <si>
    <t>大原大学院大学</t>
  </si>
  <si>
    <t>グロービス経営大学院大学</t>
  </si>
  <si>
    <t>日本教育大学院大学</t>
  </si>
  <si>
    <t>文化ファッション大学院大学</t>
  </si>
  <si>
    <t>東京未来大学</t>
  </si>
  <si>
    <t>サイバー大学</t>
  </si>
  <si>
    <t>ハリウッド大学院大学</t>
  </si>
  <si>
    <t>こども教育宝仙大学</t>
  </si>
  <si>
    <t>東京有明医療大学</t>
  </si>
  <si>
    <t>ヤマザキ学園大学</t>
  </si>
  <si>
    <t>東京医療学院大学</t>
  </si>
  <si>
    <t>事業構想大学院大学</t>
  </si>
  <si>
    <t>社会情報大学院大学</t>
  </si>
  <si>
    <t>新潟薬科大学</t>
  </si>
  <si>
    <t>国際大学</t>
  </si>
  <si>
    <t>新潟産業大学</t>
  </si>
  <si>
    <t>敬和学園大学</t>
  </si>
  <si>
    <t>新潟経営大学</t>
  </si>
  <si>
    <t>新潟国際情報大学</t>
  </si>
  <si>
    <t>新潟工科大学</t>
  </si>
  <si>
    <t>新潟青陵大学</t>
  </si>
  <si>
    <t>長岡大学</t>
  </si>
  <si>
    <t>新潟医療福祉大学</t>
  </si>
  <si>
    <t>事業創造大学院大学</t>
  </si>
  <si>
    <t>新潟リハビリテーション大学（大学院）</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</si>
  <si>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</si>
  <si>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</si>
  <si>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</si>
  <si>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</si>
  <si>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</si>
  <si>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</si>
  <si>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</si>
  <si>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</si>
  <si>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</si>
  <si>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</si>
  <si>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</si>
  <si>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山梨学院大学</t>
  </si>
  <si>
    <t>仁愛大学</t>
  </si>
  <si>
    <t>福井医療大学</t>
  </si>
  <si>
    <t>帝京科学大学</t>
  </si>
  <si>
    <t>身延山大学</t>
  </si>
  <si>
    <t>山梨英和大学</t>
  </si>
  <si>
    <t>健康科学大学</t>
  </si>
  <si>
    <t>松本歯科大学</t>
  </si>
  <si>
    <t>諏訪東京理科大学</t>
  </si>
  <si>
    <t>松本大学</t>
  </si>
  <si>
    <t>清泉女学院大学</t>
  </si>
  <si>
    <t>佐久大学</t>
  </si>
  <si>
    <t>長野保健医療大学</t>
  </si>
  <si>
    <t>岐阜経済大学</t>
  </si>
  <si>
    <t>岐阜女子大学</t>
  </si>
  <si>
    <t>朝日大学</t>
  </si>
  <si>
    <t>岐阜聖徳学園大学</t>
  </si>
  <si>
    <t>東海学院大学</t>
  </si>
  <si>
    <t>中京学院大学</t>
  </si>
  <si>
    <t>中部学院大学</t>
  </si>
  <si>
    <t>岐阜医療科学大学</t>
  </si>
  <si>
    <t>常葉大学</t>
  </si>
  <si>
    <t>静岡理工科大学</t>
  </si>
  <si>
    <t>聖隷クリストファー大学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</si>
  <si>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</si>
  <si>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</si>
  <si>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</si>
  <si>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</si>
  <si>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</si>
  <si>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</si>
  <si>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</si>
  <si>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</si>
  <si>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</si>
  <si>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</si>
  <si>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</si>
  <si>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</si>
  <si>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</si>
  <si>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</si>
  <si>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</si>
  <si>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</si>
  <si>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</si>
  <si>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</si>
  <si>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</si>
  <si>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</si>
  <si>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</si>
  <si>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</si>
  <si>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</si>
  <si>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</si>
  <si>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</si>
  <si>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</si>
  <si>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</si>
  <si>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</si>
  <si>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</si>
  <si>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</si>
  <si>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</si>
  <si>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</si>
  <si>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</si>
  <si>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</si>
  <si>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</si>
  <si>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</si>
  <si>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</si>
  <si>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</si>
  <si>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</si>
  <si>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</si>
  <si>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</si>
  <si>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</si>
  <si>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</si>
  <si>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</si>
  <si>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</si>
  <si>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</si>
  <si>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岡崎女子大学</t>
  </si>
  <si>
    <t>一宮研伸大学</t>
  </si>
  <si>
    <t>皇學館大学</t>
  </si>
  <si>
    <t>四日市大学</t>
  </si>
  <si>
    <t>鈴鹿医療科学大学</t>
  </si>
  <si>
    <t>鈴鹿大学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</si>
  <si>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</si>
  <si>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</si>
  <si>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</si>
  <si>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</si>
  <si>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</si>
  <si>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</si>
  <si>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</si>
  <si>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</si>
  <si>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</si>
  <si>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</si>
  <si>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</si>
  <si>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</si>
  <si>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</si>
  <si>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</si>
  <si>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</si>
  <si>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</si>
  <si>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</si>
  <si>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</si>
  <si>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</si>
  <si>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</si>
  <si>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</si>
  <si>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</si>
  <si>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</si>
  <si>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</si>
  <si>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</si>
  <si>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</si>
  <si>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</si>
  <si>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嵯峨美術大学</t>
  </si>
  <si>
    <t>京都情報大学院大学</t>
  </si>
  <si>
    <t>京都医療科学大学</t>
  </si>
  <si>
    <t>京都華頂大学</t>
  </si>
  <si>
    <t>京都美術工芸大学</t>
  </si>
  <si>
    <t>京都看護大学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</si>
  <si>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</si>
  <si>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</si>
  <si>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</si>
  <si>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</si>
  <si>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</si>
  <si>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</si>
  <si>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</si>
  <si>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</si>
  <si>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</si>
  <si>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</si>
  <si>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</si>
  <si>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</si>
  <si>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</si>
  <si>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</si>
  <si>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</si>
  <si>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</si>
  <si>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</si>
  <si>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</si>
  <si>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</si>
  <si>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</si>
  <si>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</si>
  <si>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</si>
  <si>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</si>
  <si>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</si>
  <si>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</si>
  <si>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</si>
  <si>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</si>
  <si>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</si>
  <si>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</si>
  <si>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</si>
  <si>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</si>
  <si>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</si>
  <si>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</si>
  <si>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</si>
  <si>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</si>
  <si>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</si>
  <si>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</si>
  <si>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</si>
  <si>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</si>
  <si>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</si>
  <si>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</si>
  <si>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</si>
  <si>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</si>
  <si>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</si>
  <si>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大阪河崎リハビリテーション大学</t>
  </si>
  <si>
    <t>森ノ宮医療大学</t>
  </si>
  <si>
    <t>大阪保健医療大学</t>
  </si>
  <si>
    <t>大阪物療大学</t>
  </si>
  <si>
    <t>滋慶医療科学大学院大学</t>
  </si>
  <si>
    <t>大阪行岡医療大学</t>
  </si>
  <si>
    <t>大和大学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</si>
  <si>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</si>
  <si>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</si>
  <si>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</si>
  <si>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</si>
  <si>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</si>
  <si>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</si>
  <si>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</si>
  <si>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</si>
  <si>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</si>
  <si>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</si>
  <si>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</si>
  <si>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</si>
  <si>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</si>
  <si>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</si>
  <si>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</si>
  <si>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</si>
  <si>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</si>
  <si>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宝塚大学</t>
  </si>
  <si>
    <t>姫路獨協大学</t>
  </si>
  <si>
    <t>流通科学大学</t>
  </si>
  <si>
    <t>神戸芸術工科大学</t>
  </si>
  <si>
    <t>兵庫大学</t>
  </si>
  <si>
    <t>関西福祉大学</t>
  </si>
  <si>
    <t>関西国際大学</t>
  </si>
  <si>
    <t>神戸山手大学</t>
  </si>
  <si>
    <t>神戸医療福祉大学</t>
  </si>
  <si>
    <t>神戸情報大学院大学</t>
  </si>
  <si>
    <t>関西看護医療大学</t>
  </si>
  <si>
    <t>兵庫医療大学</t>
  </si>
  <si>
    <t>姫路大学</t>
  </si>
  <si>
    <t>神戸常盤大学</t>
  </si>
  <si>
    <t>宝塚医療大学</t>
  </si>
  <si>
    <t>帝塚山大学</t>
  </si>
  <si>
    <t>天理大学</t>
  </si>
  <si>
    <t>奈良大学</t>
  </si>
  <si>
    <t>奈良学園大学</t>
  </si>
  <si>
    <t>畿央大学</t>
  </si>
  <si>
    <t>天理医療大学</t>
  </si>
  <si>
    <t>高野山大学</t>
  </si>
  <si>
    <t>鳥取看護大学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</si>
  <si>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</si>
  <si>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</si>
  <si>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</si>
  <si>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</si>
  <si>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</si>
  <si>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</si>
  <si>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</si>
  <si>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</si>
  <si>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</si>
  <si>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</si>
  <si>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</si>
  <si>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岡山学院大学</t>
  </si>
  <si>
    <t>中国学園大学</t>
  </si>
  <si>
    <t>環太平洋大学</t>
  </si>
  <si>
    <t>エリザベト音楽大学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</si>
  <si>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</si>
  <si>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</si>
  <si>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</si>
  <si>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</si>
  <si>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</si>
  <si>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</si>
  <si>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</si>
  <si>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</si>
  <si>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</si>
  <si>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</si>
  <si>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</si>
  <si>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</si>
  <si>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</si>
  <si>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</si>
  <si>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</si>
  <si>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</si>
  <si>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</si>
  <si>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至誠館大学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</si>
  <si>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</si>
  <si>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</si>
  <si>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</si>
  <si>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</si>
  <si>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</si>
  <si>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</si>
  <si>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</si>
  <si>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</si>
  <si>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</si>
  <si>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</si>
  <si>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</si>
  <si>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</si>
  <si>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</si>
  <si>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</si>
  <si>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</si>
  <si>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</si>
  <si>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</si>
  <si>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</si>
  <si>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</si>
  <si>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</si>
  <si>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</si>
  <si>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</si>
  <si>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</si>
  <si>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</si>
  <si>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</si>
  <si>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</si>
  <si>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</si>
  <si>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</si>
  <si>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</si>
  <si>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</si>
  <si>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</si>
  <si>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</si>
  <si>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福岡女学院看護大学</t>
  </si>
  <si>
    <t>保健医療経営大学</t>
  </si>
  <si>
    <t>純真学園大学</t>
  </si>
  <si>
    <t>福岡看護大学</t>
  </si>
  <si>
    <t>西九州大学</t>
  </si>
  <si>
    <t>長崎総合科学大学</t>
  </si>
  <si>
    <t>長崎純心大学</t>
  </si>
  <si>
    <t>長崎国際大学</t>
  </si>
  <si>
    <t>長崎外国語大学</t>
  </si>
  <si>
    <t>長崎ウエスレヤン大学</t>
  </si>
  <si>
    <t>崇城大学</t>
  </si>
  <si>
    <t>熊本学園大学</t>
  </si>
  <si>
    <t>尚絅大学</t>
  </si>
  <si>
    <t>活水女子大学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</si>
  <si>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</si>
  <si>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</si>
  <si>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</si>
  <si>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</si>
  <si>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</si>
  <si>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</si>
  <si>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</si>
  <si>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</si>
  <si>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</si>
  <si>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</si>
  <si>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</si>
  <si>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</si>
  <si>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</si>
  <si>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</si>
  <si>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</si>
  <si>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</si>
  <si>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</si>
  <si>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</si>
  <si>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</si>
  <si>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北海道教育大学</t>
    <phoneticPr fontId="4"/>
  </si>
  <si>
    <t>学生の所属する
専攻等名</t>
    <rPh sb="0" eb="2">
      <t>ガクセイ</t>
    </rPh>
    <rPh sb="3" eb="5">
      <t>ショゾク</t>
    </rPh>
    <rPh sb="8" eb="10">
      <t>センコウ</t>
    </rPh>
    <rPh sb="10" eb="11">
      <t>トウ</t>
    </rPh>
    <rPh sb="11" eb="12">
      <t>メイ</t>
    </rPh>
    <phoneticPr fontId="4"/>
  </si>
  <si>
    <t>最も関連の深い区分
（大区分）</t>
    <rPh sb="0" eb="1">
      <t>モット</t>
    </rPh>
    <rPh sb="2" eb="4">
      <t>カンレン</t>
    </rPh>
    <rPh sb="5" eb="6">
      <t>フカ</t>
    </rPh>
    <rPh sb="7" eb="9">
      <t>クブン</t>
    </rPh>
    <rPh sb="11" eb="14">
      <t>ダイクブン</t>
    </rPh>
    <phoneticPr fontId="4"/>
  </si>
  <si>
    <t>最も関連の深い区分
（中区分）</t>
    <rPh sb="0" eb="1">
      <t>モット</t>
    </rPh>
    <rPh sb="2" eb="4">
      <t>カンレン</t>
    </rPh>
    <rPh sb="5" eb="6">
      <t>フカ</t>
    </rPh>
    <rPh sb="7" eb="9">
      <t>クブン</t>
    </rPh>
    <rPh sb="11" eb="12">
      <t>ナカ</t>
    </rPh>
    <rPh sb="12" eb="14">
      <t>クブン</t>
    </rPh>
    <phoneticPr fontId="4"/>
  </si>
  <si>
    <t>最も関連の深い区分
（小区分）</t>
    <rPh sb="0" eb="1">
      <t>モット</t>
    </rPh>
    <rPh sb="2" eb="4">
      <t>カンレン</t>
    </rPh>
    <rPh sb="5" eb="6">
      <t>フカ</t>
    </rPh>
    <rPh sb="7" eb="9">
      <t>クブン</t>
    </rPh>
    <rPh sb="11" eb="12">
      <t>ショウ</t>
    </rPh>
    <rPh sb="12" eb="14">
      <t>クブン</t>
    </rPh>
    <phoneticPr fontId="4"/>
  </si>
  <si>
    <t>次に関連の深い区分
（大区分）【任意】</t>
    <rPh sb="0" eb="1">
      <t>ツギ</t>
    </rPh>
    <rPh sb="2" eb="4">
      <t>カンレン</t>
    </rPh>
    <rPh sb="5" eb="6">
      <t>フカ</t>
    </rPh>
    <rPh sb="7" eb="9">
      <t>クブン</t>
    </rPh>
    <rPh sb="11" eb="14">
      <t>ダイクブン</t>
    </rPh>
    <rPh sb="16" eb="18">
      <t>ニンイ</t>
    </rPh>
    <phoneticPr fontId="4"/>
  </si>
  <si>
    <t>次に関連の深い区分
（中区分）【任意】</t>
    <rPh sb="0" eb="1">
      <t>ツギ</t>
    </rPh>
    <rPh sb="2" eb="4">
      <t>カンレン</t>
    </rPh>
    <rPh sb="5" eb="6">
      <t>フカ</t>
    </rPh>
    <rPh sb="7" eb="9">
      <t>クブン</t>
    </rPh>
    <rPh sb="11" eb="12">
      <t>ナカ</t>
    </rPh>
    <rPh sb="12" eb="14">
      <t>クブン</t>
    </rPh>
    <rPh sb="16" eb="18">
      <t>ニンイ</t>
    </rPh>
    <phoneticPr fontId="4"/>
  </si>
  <si>
    <t>次に関連の深い区分
（小区分）【任意】</t>
    <rPh sb="0" eb="1">
      <t>ツギ</t>
    </rPh>
    <rPh sb="2" eb="4">
      <t>カンレン</t>
    </rPh>
    <rPh sb="5" eb="6">
      <t>フカ</t>
    </rPh>
    <rPh sb="7" eb="9">
      <t>クブン</t>
    </rPh>
    <rPh sb="11" eb="12">
      <t>ショウ</t>
    </rPh>
    <rPh sb="12" eb="14">
      <t>クブン</t>
    </rPh>
    <rPh sb="16" eb="18">
      <t>ニンイ</t>
    </rPh>
    <phoneticPr fontId="4"/>
  </si>
  <si>
    <t>研究者番号(8桁)</t>
    <rPh sb="7" eb="8">
      <t>ケタ</t>
    </rPh>
    <phoneticPr fontId="4"/>
  </si>
  <si>
    <t>学位</t>
    <rPh sb="0" eb="2">
      <t>ガクイ</t>
    </rPh>
    <phoneticPr fontId="4"/>
  </si>
  <si>
    <t>現在の専門</t>
    <rPh sb="0" eb="2">
      <t>ゲンザイ</t>
    </rPh>
    <rPh sb="3" eb="5">
      <t>センモン</t>
    </rPh>
    <phoneticPr fontId="4"/>
  </si>
  <si>
    <t>役割分担</t>
    <rPh sb="0" eb="2">
      <t>ヤクワリ</t>
    </rPh>
    <rPh sb="2" eb="4">
      <t>ブンタン</t>
    </rPh>
    <phoneticPr fontId="4"/>
  </si>
  <si>
    <t>外国人</t>
    <rPh sb="0" eb="3">
      <t>ガイコクジン</t>
    </rPh>
    <phoneticPr fontId="4"/>
  </si>
  <si>
    <t>女性</t>
    <rPh sb="0" eb="2">
      <t>ジョセイ</t>
    </rPh>
    <phoneticPr fontId="4"/>
  </si>
  <si>
    <t>外国人数</t>
    <rPh sb="0" eb="3">
      <t>ガイコクジン</t>
    </rPh>
    <rPh sb="3" eb="4">
      <t>スウ</t>
    </rPh>
    <phoneticPr fontId="4"/>
  </si>
  <si>
    <t>女性人数</t>
    <rPh sb="0" eb="2">
      <t>ジョセイ</t>
    </rPh>
    <rPh sb="2" eb="4">
      <t>ニンズウ</t>
    </rPh>
    <phoneticPr fontId="4"/>
  </si>
  <si>
    <t>５．</t>
    <phoneticPr fontId="4"/>
  </si>
  <si>
    <t>６．</t>
    <phoneticPr fontId="4"/>
  </si>
  <si>
    <t>番号</t>
    <rPh sb="0" eb="2">
      <t>バンゴウ</t>
    </rPh>
    <phoneticPr fontId="4"/>
  </si>
  <si>
    <t>氏名</t>
    <rPh sb="0" eb="2">
      <t>シメイ</t>
    </rPh>
    <phoneticPr fontId="4"/>
  </si>
  <si>
    <t>（プログラム責任者）</t>
  </si>
  <si>
    <t>（プログラムコーディネーター）</t>
  </si>
  <si>
    <t>％</t>
    <phoneticPr fontId="4"/>
  </si>
  <si>
    <t>人</t>
    <rPh sb="0" eb="1">
      <t>ヒト</t>
    </rPh>
    <phoneticPr fontId="4"/>
  </si>
  <si>
    <t>％</t>
    <phoneticPr fontId="4"/>
  </si>
  <si>
    <t>人</t>
    <phoneticPr fontId="4"/>
  </si>
  <si>
    <t>　連携先機関に属する者</t>
    <rPh sb="1" eb="3">
      <t>レンケイ</t>
    </rPh>
    <rPh sb="3" eb="4">
      <t>サキ</t>
    </rPh>
    <rPh sb="4" eb="6">
      <t>キカン</t>
    </rPh>
    <rPh sb="7" eb="8">
      <t>ゾク</t>
    </rPh>
    <rPh sb="10" eb="11">
      <t>モノ</t>
    </rPh>
    <phoneticPr fontId="4"/>
  </si>
  <si>
    <t>８．</t>
  </si>
  <si>
    <t>プログラム
コーディネーター</t>
    <phoneticPr fontId="4"/>
  </si>
  <si>
    <t>機関名</t>
    <rPh sb="0" eb="3">
      <t>キカンメイ</t>
    </rPh>
    <phoneticPr fontId="4"/>
  </si>
  <si>
    <t>ふりがな</t>
    <phoneticPr fontId="4"/>
  </si>
  <si>
    <t>最も重視する領域【必須】</t>
    <rPh sb="0" eb="1">
      <t>モット</t>
    </rPh>
    <rPh sb="2" eb="4">
      <t>ジュウシ</t>
    </rPh>
    <rPh sb="6" eb="8">
      <t>リョウイキ</t>
    </rPh>
    <rPh sb="9" eb="11">
      <t>ヒッス</t>
    </rPh>
    <phoneticPr fontId="4"/>
  </si>
  <si>
    <t>最も関連の深い区分（大区分）</t>
    <rPh sb="0" eb="1">
      <t>モット</t>
    </rPh>
    <rPh sb="2" eb="4">
      <t>カンレン</t>
    </rPh>
    <rPh sb="5" eb="6">
      <t>フカ</t>
    </rPh>
    <rPh sb="7" eb="9">
      <t>クブン</t>
    </rPh>
    <rPh sb="10" eb="13">
      <t>ダイクブン</t>
    </rPh>
    <phoneticPr fontId="4"/>
  </si>
  <si>
    <t>最も関連の深い区分（中区分）</t>
    <rPh sb="0" eb="1">
      <t>モット</t>
    </rPh>
    <rPh sb="2" eb="4">
      <t>カンレン</t>
    </rPh>
    <rPh sb="5" eb="6">
      <t>フカ</t>
    </rPh>
    <rPh sb="7" eb="9">
      <t>クブン</t>
    </rPh>
    <rPh sb="10" eb="11">
      <t>ナカ</t>
    </rPh>
    <rPh sb="11" eb="13">
      <t>クブン</t>
    </rPh>
    <phoneticPr fontId="4"/>
  </si>
  <si>
    <t>最も関連の深い区分（小区分）</t>
    <rPh sb="0" eb="1">
      <t>モット</t>
    </rPh>
    <rPh sb="2" eb="4">
      <t>カンレン</t>
    </rPh>
    <rPh sb="5" eb="6">
      <t>フカ</t>
    </rPh>
    <rPh sb="7" eb="9">
      <t>クブン</t>
    </rPh>
    <rPh sb="10" eb="11">
      <t>ショウ</t>
    </rPh>
    <rPh sb="11" eb="13">
      <t>クブン</t>
    </rPh>
    <phoneticPr fontId="4"/>
  </si>
  <si>
    <t>次に関連の深い区分（大区分）【任意】</t>
    <rPh sb="0" eb="1">
      <t>ツギ</t>
    </rPh>
    <rPh sb="2" eb="4">
      <t>カンレン</t>
    </rPh>
    <rPh sb="5" eb="6">
      <t>フカ</t>
    </rPh>
    <rPh sb="7" eb="9">
      <t>クブン</t>
    </rPh>
    <rPh sb="10" eb="13">
      <t>ダイクブン</t>
    </rPh>
    <rPh sb="15" eb="17">
      <t>ニンイ</t>
    </rPh>
    <phoneticPr fontId="4"/>
  </si>
  <si>
    <t>次に関連の深い区分（中区分）【任意】</t>
    <rPh sb="0" eb="1">
      <t>ツギ</t>
    </rPh>
    <rPh sb="2" eb="4">
      <t>カンレン</t>
    </rPh>
    <rPh sb="5" eb="6">
      <t>フカ</t>
    </rPh>
    <rPh sb="7" eb="9">
      <t>クブン</t>
    </rPh>
    <rPh sb="10" eb="11">
      <t>ナカ</t>
    </rPh>
    <rPh sb="11" eb="13">
      <t>クブン</t>
    </rPh>
    <rPh sb="15" eb="17">
      <t>ニンイ</t>
    </rPh>
    <phoneticPr fontId="4"/>
  </si>
  <si>
    <t>次に関連の深い区分（小区分）【任意】</t>
    <rPh sb="0" eb="1">
      <t>ツギ</t>
    </rPh>
    <rPh sb="2" eb="4">
      <t>カンレン</t>
    </rPh>
    <rPh sb="5" eb="6">
      <t>フカ</t>
    </rPh>
    <rPh sb="7" eb="9">
      <t>クブン</t>
    </rPh>
    <rPh sb="10" eb="11">
      <t>ショウ</t>
    </rPh>
    <rPh sb="11" eb="13">
      <t>クブン</t>
    </rPh>
    <rPh sb="15" eb="17">
      <t>ニンイ</t>
    </rPh>
    <phoneticPr fontId="4"/>
  </si>
  <si>
    <t>学生の所属する専攻等名</t>
    <rPh sb="0" eb="2">
      <t>ガクセイ</t>
    </rPh>
    <rPh sb="3" eb="5">
      <t>ショゾク</t>
    </rPh>
    <rPh sb="7" eb="9">
      <t>センコウ</t>
    </rPh>
    <rPh sb="9" eb="11">
      <t>トウメイ</t>
    </rPh>
    <phoneticPr fontId="4"/>
  </si>
  <si>
    <t>連携先機関名</t>
    <rPh sb="0" eb="2">
      <t>レンケイ</t>
    </rPh>
    <rPh sb="2" eb="3">
      <t>サキ</t>
    </rPh>
    <rPh sb="3" eb="5">
      <t>キカン</t>
    </rPh>
    <rPh sb="5" eb="6">
      <t>メイ</t>
    </rPh>
    <phoneticPr fontId="4"/>
  </si>
  <si>
    <t>ふりがな</t>
    <phoneticPr fontId="4"/>
  </si>
  <si>
    <t>２．全体責任者（学長）</t>
    <rPh sb="2" eb="4">
      <t>ゼンタイ</t>
    </rPh>
    <rPh sb="4" eb="7">
      <t>セキニンシャ</t>
    </rPh>
    <rPh sb="8" eb="10">
      <t>ガクチョウ</t>
    </rPh>
    <phoneticPr fontId="4"/>
  </si>
  <si>
    <t>３．プログラム責任者</t>
    <rPh sb="7" eb="10">
      <t>セキニンシャ</t>
    </rPh>
    <phoneticPr fontId="4"/>
  </si>
  <si>
    <t>４．プログラムコーディネーター</t>
    <phoneticPr fontId="4"/>
  </si>
  <si>
    <t>５．設定する領域</t>
    <rPh sb="2" eb="4">
      <t>セッテイ</t>
    </rPh>
    <rPh sb="6" eb="8">
      <t>リョウイキ</t>
    </rPh>
    <phoneticPr fontId="4"/>
  </si>
  <si>
    <t>関連する領域（１）【任意】</t>
    <rPh sb="0" eb="2">
      <t>カンレン</t>
    </rPh>
    <rPh sb="4" eb="6">
      <t>リョウイキ</t>
    </rPh>
    <rPh sb="10" eb="12">
      <t>ニンイ</t>
    </rPh>
    <phoneticPr fontId="4"/>
  </si>
  <si>
    <t>関連する領域（２）【任意】</t>
    <rPh sb="0" eb="2">
      <t>カンレン</t>
    </rPh>
    <rPh sb="4" eb="6">
      <t>リョウイキ</t>
    </rPh>
    <rPh sb="10" eb="12">
      <t>ニンイ</t>
    </rPh>
    <phoneticPr fontId="4"/>
  </si>
  <si>
    <t>関連する領域（３）【任意】</t>
    <rPh sb="0" eb="2">
      <t>カンレン</t>
    </rPh>
    <rPh sb="4" eb="6">
      <t>リョウイキ</t>
    </rPh>
    <rPh sb="10" eb="12">
      <t>ニンイ</t>
    </rPh>
    <phoneticPr fontId="4"/>
  </si>
  <si>
    <t>６．主要区分</t>
    <rPh sb="2" eb="4">
      <t>シュヨウ</t>
    </rPh>
    <rPh sb="4" eb="6">
      <t>クブン</t>
    </rPh>
    <phoneticPr fontId="4"/>
  </si>
  <si>
    <t>７．</t>
    <phoneticPr fontId="4"/>
  </si>
  <si>
    <t>８．</t>
    <phoneticPr fontId="4"/>
  </si>
  <si>
    <t>９．連合大学院又は共同教育課程による申請の場合、その別</t>
    <rPh sb="2" eb="4">
      <t>レンゴウ</t>
    </rPh>
    <rPh sb="4" eb="7">
      <t>ダイガクイン</t>
    </rPh>
    <rPh sb="7" eb="8">
      <t>マタ</t>
    </rPh>
    <rPh sb="9" eb="11">
      <t>キョウドウ</t>
    </rPh>
    <rPh sb="11" eb="13">
      <t>キョウイク</t>
    </rPh>
    <rPh sb="13" eb="15">
      <t>カテイ</t>
    </rPh>
    <rPh sb="18" eb="20">
      <t>シンセイ</t>
    </rPh>
    <rPh sb="21" eb="23">
      <t>バアイ</t>
    </rPh>
    <rPh sb="26" eb="27">
      <t>ベツ</t>
    </rPh>
    <phoneticPr fontId="4"/>
  </si>
  <si>
    <t>31(2019)</t>
    <phoneticPr fontId="4"/>
  </si>
  <si>
    <t>32(2020)</t>
    <phoneticPr fontId="4"/>
  </si>
  <si>
    <t>33(2021)</t>
    <phoneticPr fontId="4"/>
  </si>
  <si>
    <t>34(2022)</t>
    <phoneticPr fontId="4"/>
  </si>
  <si>
    <t>35(2023)</t>
    <phoneticPr fontId="4"/>
  </si>
  <si>
    <t>36(2024)</t>
    <phoneticPr fontId="4"/>
  </si>
  <si>
    <t>37(2025)</t>
    <phoneticPr fontId="4"/>
  </si>
  <si>
    <t>（共同実施機関）</t>
  </si>
  <si>
    <t>32(2020)</t>
    <phoneticPr fontId="4"/>
  </si>
  <si>
    <t>33(2021)</t>
    <phoneticPr fontId="4"/>
  </si>
  <si>
    <t>35(2023)</t>
    <phoneticPr fontId="4"/>
  </si>
  <si>
    <t>36(2024)</t>
    <phoneticPr fontId="4"/>
  </si>
  <si>
    <t>37(2025)</t>
    <phoneticPr fontId="4"/>
  </si>
  <si>
    <t>（共同実施機関・割合）</t>
    <phoneticPr fontId="4"/>
  </si>
  <si>
    <t>34(2022)</t>
    <phoneticPr fontId="4"/>
  </si>
  <si>
    <t>36(2024)</t>
    <phoneticPr fontId="4"/>
  </si>
  <si>
    <t>外国人の人数</t>
    <rPh sb="0" eb="3">
      <t>ガイコクジン</t>
    </rPh>
    <rPh sb="4" eb="6">
      <t>ニンズウ</t>
    </rPh>
    <phoneticPr fontId="4"/>
  </si>
  <si>
    <t>外国人の割合</t>
    <rPh sb="0" eb="3">
      <t>ガイコクジン</t>
    </rPh>
    <rPh sb="4" eb="6">
      <t>ワリアイ</t>
    </rPh>
    <phoneticPr fontId="4"/>
  </si>
  <si>
    <t>女性の人数</t>
    <rPh sb="0" eb="2">
      <t>ジョセイ</t>
    </rPh>
    <rPh sb="3" eb="5">
      <t>ニンズウ</t>
    </rPh>
    <phoneticPr fontId="4"/>
  </si>
  <si>
    <t>女性の割合</t>
    <rPh sb="0" eb="2">
      <t>ジョセイ</t>
    </rPh>
    <rPh sb="3" eb="5">
      <t>ワリアイ</t>
    </rPh>
    <phoneticPr fontId="4"/>
  </si>
  <si>
    <t>申請大学・共同実施機関に属する者</t>
    <rPh sb="0" eb="2">
      <t>シンセイ</t>
    </rPh>
    <rPh sb="2" eb="4">
      <t>ダイガク</t>
    </rPh>
    <rPh sb="5" eb="7">
      <t>キョウドウ</t>
    </rPh>
    <rPh sb="7" eb="9">
      <t>ジッシ</t>
    </rPh>
    <rPh sb="9" eb="11">
      <t>キカン</t>
    </rPh>
    <rPh sb="12" eb="13">
      <t>ゾク</t>
    </rPh>
    <rPh sb="15" eb="16">
      <t>モノ</t>
    </rPh>
    <phoneticPr fontId="4"/>
  </si>
  <si>
    <t>そのうち、他大学等を経験したことのある者</t>
    <rPh sb="5" eb="8">
      <t>タダイガク</t>
    </rPh>
    <rPh sb="8" eb="9">
      <t>トウ</t>
    </rPh>
    <rPh sb="10" eb="12">
      <t>ケイケン</t>
    </rPh>
    <rPh sb="19" eb="20">
      <t>シャ</t>
    </rPh>
    <phoneticPr fontId="4"/>
  </si>
  <si>
    <t>連携先機関に属する者</t>
    <rPh sb="0" eb="2">
      <t>レンケイ</t>
    </rPh>
    <rPh sb="2" eb="3">
      <t>サキ</t>
    </rPh>
    <rPh sb="3" eb="5">
      <t>キカン</t>
    </rPh>
    <rPh sb="6" eb="7">
      <t>ゾク</t>
    </rPh>
    <rPh sb="9" eb="10">
      <t>シャ</t>
    </rPh>
    <phoneticPr fontId="4"/>
  </si>
  <si>
    <t>そのうち、大学等以外に属する者</t>
    <rPh sb="5" eb="7">
      <t>ダイガク</t>
    </rPh>
    <rPh sb="7" eb="8">
      <t>トウ</t>
    </rPh>
    <rPh sb="8" eb="10">
      <t>イガイ</t>
    </rPh>
    <rPh sb="11" eb="12">
      <t>ゾク</t>
    </rPh>
    <rPh sb="14" eb="15">
      <t>シャ</t>
    </rPh>
    <phoneticPr fontId="4"/>
  </si>
  <si>
    <t>連携先機関数合計</t>
    <rPh sb="5" eb="6">
      <t>スウ</t>
    </rPh>
    <rPh sb="6" eb="8">
      <t>ゴウケイ</t>
    </rPh>
    <phoneticPr fontId="21"/>
  </si>
  <si>
    <t>大学</t>
    <rPh sb="0" eb="2">
      <t>ダイガク</t>
    </rPh>
    <phoneticPr fontId="21"/>
  </si>
  <si>
    <t>大学以外</t>
    <rPh sb="0" eb="2">
      <t>ダイガク</t>
    </rPh>
    <rPh sb="2" eb="4">
      <t>イガイ</t>
    </rPh>
    <phoneticPr fontId="29"/>
  </si>
  <si>
    <t>事務局作業用セル</t>
    <rPh sb="0" eb="3">
      <t>ジムキョク</t>
    </rPh>
    <rPh sb="3" eb="5">
      <t>サギョウ</t>
    </rPh>
    <rPh sb="5" eb="6">
      <t>ヨウ</t>
    </rPh>
    <phoneticPr fontId="21"/>
  </si>
  <si>
    <t>機関数
小計</t>
    <rPh sb="0" eb="2">
      <t>キカン</t>
    </rPh>
    <rPh sb="2" eb="3">
      <t>スウ</t>
    </rPh>
    <rPh sb="4" eb="6">
      <t>ショウケイ</t>
    </rPh>
    <phoneticPr fontId="21"/>
  </si>
  <si>
    <t xml:space="preserve">  　　ふりがな</t>
    <phoneticPr fontId="4"/>
  </si>
  <si>
    <t>氏名（職名）</t>
    <rPh sb="0" eb="2">
      <t>シメイ</t>
    </rPh>
    <rPh sb="3" eb="5">
      <t>ショクメイ</t>
    </rPh>
    <phoneticPr fontId="4"/>
  </si>
  <si>
    <t>氏名（職名）</t>
    <phoneticPr fontId="4"/>
  </si>
  <si>
    <t xml:space="preserve"> 　  ふりがな</t>
    <phoneticPr fontId="4"/>
  </si>
  <si>
    <t xml:space="preserve">      ふりがな</t>
    <phoneticPr fontId="4"/>
  </si>
  <si>
    <t>ふりがな</t>
    <phoneticPr fontId="4"/>
  </si>
  <si>
    <t>国内連携先機関</t>
    <rPh sb="0" eb="2">
      <t>コクナイ</t>
    </rPh>
    <rPh sb="2" eb="4">
      <t>レンケイ</t>
    </rPh>
    <rPh sb="4" eb="5">
      <t>サキ</t>
    </rPh>
    <rPh sb="5" eb="7">
      <t>キカン</t>
    </rPh>
    <phoneticPr fontId="21"/>
  </si>
  <si>
    <t>海外連携先機関</t>
    <rPh sb="0" eb="2">
      <t>カイガイ</t>
    </rPh>
    <rPh sb="2" eb="4">
      <t>レンケイ</t>
    </rPh>
    <rPh sb="4" eb="5">
      <t>サキ</t>
    </rPh>
    <rPh sb="5" eb="7">
      <t>キカン</t>
    </rPh>
    <phoneticPr fontId="21"/>
  </si>
  <si>
    <t>※領域を選択</t>
    <rPh sb="1" eb="3">
      <t>リョウイキ</t>
    </rPh>
    <rPh sb="4" eb="6">
      <t>センタク</t>
    </rPh>
    <phoneticPr fontId="4"/>
  </si>
  <si>
    <t>なし</t>
    <phoneticPr fontId="4"/>
  </si>
  <si>
    <t>申請大学・
共同実施機関に属する者</t>
    <rPh sb="0" eb="2">
      <t>シンセイ</t>
    </rPh>
    <rPh sb="2" eb="4">
      <t>ダイガク</t>
    </rPh>
    <rPh sb="6" eb="8">
      <t>キョウドウ</t>
    </rPh>
    <rPh sb="8" eb="10">
      <t>ジッシ</t>
    </rPh>
    <rPh sb="10" eb="12">
      <t>キカン</t>
    </rPh>
    <rPh sb="13" eb="14">
      <t>ゾク</t>
    </rPh>
    <rPh sb="16" eb="17">
      <t>モノ</t>
    </rPh>
    <phoneticPr fontId="4"/>
  </si>
  <si>
    <t>申請大学・
共同実施機関に属する者</t>
    <phoneticPr fontId="4"/>
  </si>
  <si>
    <t>そのうち、他大学等を経験したことのある者</t>
    <rPh sb="5" eb="8">
      <t>タダイガク</t>
    </rPh>
    <rPh sb="8" eb="9">
      <t>トウ</t>
    </rPh>
    <rPh sb="10" eb="12">
      <t>ケイケン</t>
    </rPh>
    <rPh sb="19" eb="20">
      <t>シャ</t>
    </rPh>
    <phoneticPr fontId="4"/>
  </si>
  <si>
    <r>
      <rPr>
        <sz val="14"/>
        <color indexed="8"/>
        <rFont val="ＭＳ Ｐゴシック"/>
        <family val="3"/>
        <charset val="128"/>
      </rPr>
      <t>プログラム担当者</t>
    </r>
    <r>
      <rPr>
        <sz val="10"/>
        <color indexed="8"/>
        <rFont val="ＭＳ Ｐゴシック"/>
        <family val="3"/>
        <charset val="128"/>
      </rPr>
      <t>（１行目にプログラム責任者を、２行目にプログラムコーディネーターを記入してください）</t>
    </r>
    <rPh sb="5" eb="8">
      <t>タントウシャ</t>
    </rPh>
    <rPh sb="10" eb="12">
      <t>ギョウメ</t>
    </rPh>
    <rPh sb="18" eb="21">
      <t>セキニンシャ</t>
    </rPh>
    <rPh sb="24" eb="26">
      <t>ギョウメ</t>
    </rPh>
    <rPh sb="41" eb="43">
      <t>キニュウ</t>
    </rPh>
    <phoneticPr fontId="4"/>
  </si>
  <si>
    <r>
      <rPr>
        <sz val="14"/>
        <color indexed="8"/>
        <rFont val="ＭＳ Ｐゴシック"/>
        <family val="3"/>
        <charset val="128"/>
      </rPr>
      <t>プログラム名称</t>
    </r>
    <r>
      <rPr>
        <sz val="12"/>
        <color indexed="8"/>
        <rFont val="ＭＳ Ｐゴシック"/>
        <family val="3"/>
        <charset val="128"/>
      </rPr>
      <t xml:space="preserve">
（日本語）</t>
    </r>
    <rPh sb="9" eb="12">
      <t>ニホンゴ</t>
    </rPh>
    <phoneticPr fontId="4"/>
  </si>
  <si>
    <t>機関番号</t>
    <phoneticPr fontId="4"/>
  </si>
  <si>
    <t>そのうち、他大学等を経験したことのある者</t>
    <phoneticPr fontId="4"/>
  </si>
  <si>
    <t>連携先機関に属する者</t>
    <rPh sb="6" eb="7">
      <t>ゾク</t>
    </rPh>
    <rPh sb="9" eb="10">
      <t>シャ</t>
    </rPh>
    <phoneticPr fontId="4"/>
  </si>
  <si>
    <t>そのうち
大学等以外に属する者</t>
    <rPh sb="5" eb="7">
      <t>ダイガク</t>
    </rPh>
    <rPh sb="7" eb="8">
      <t>トウ</t>
    </rPh>
    <rPh sb="8" eb="10">
      <t>イガイ</t>
    </rPh>
    <rPh sb="11" eb="12">
      <t>ゾク</t>
    </rPh>
    <rPh sb="14" eb="15">
      <t>シャ</t>
    </rPh>
    <phoneticPr fontId="4"/>
  </si>
  <si>
    <t>連携先機関に属する者</t>
    <phoneticPr fontId="4"/>
  </si>
  <si>
    <t>そのうち、大学等以外に属する者</t>
    <rPh sb="5" eb="7">
      <t>ダイガク</t>
    </rPh>
    <rPh sb="7" eb="8">
      <t>トウ</t>
    </rPh>
    <rPh sb="8" eb="10">
      <t>イガイ</t>
    </rPh>
    <rPh sb="11" eb="12">
      <t>ゾク</t>
    </rPh>
    <rPh sb="14" eb="15">
      <t>モノ</t>
    </rPh>
    <phoneticPr fontId="4"/>
  </si>
  <si>
    <t>※０から始まる番号の場合、冒頭の０は入力不要</t>
    <phoneticPr fontId="4"/>
  </si>
  <si>
    <t>※０から始まる番号の場合、冒頭の０は入力不要</t>
    <phoneticPr fontId="4"/>
  </si>
  <si>
    <t>国・地域名</t>
    <rPh sb="0" eb="1">
      <t>クニ</t>
    </rPh>
    <rPh sb="2" eb="4">
      <t>チイキ</t>
    </rPh>
    <rPh sb="4" eb="5">
      <t>メイ</t>
    </rPh>
    <phoneticPr fontId="21"/>
  </si>
  <si>
    <t>外国人の人数・割合</t>
    <rPh sb="4" eb="6">
      <t>ニンズウ</t>
    </rPh>
    <rPh sb="7" eb="9">
      <t>ワリアイ</t>
    </rPh>
    <phoneticPr fontId="4"/>
  </si>
  <si>
    <t>女性の人数・割合</t>
    <rPh sb="0" eb="2">
      <t>ジョセイ</t>
    </rPh>
    <rPh sb="3" eb="5">
      <t>ニンズウ</t>
    </rPh>
    <rPh sb="6" eb="8">
      <t>ワリアイ</t>
    </rPh>
    <phoneticPr fontId="4"/>
  </si>
  <si>
    <t xml:space="preserve">プログラム担当者一覧             </t>
    <rPh sb="5" eb="8">
      <t>タントウシャ</t>
    </rPh>
    <rPh sb="8" eb="10">
      <t>イチラン</t>
    </rPh>
    <phoneticPr fontId="4"/>
  </si>
  <si>
    <t>※「年齢」は公表しません。</t>
    <phoneticPr fontId="4"/>
  </si>
  <si>
    <t>9．</t>
    <phoneticPr fontId="4"/>
  </si>
  <si>
    <t>共同教育課程</t>
    <phoneticPr fontId="4"/>
  </si>
  <si>
    <t xml:space="preserve">
（主たる専攻等がある場合は下線を引いてください。）</t>
    <rPh sb="2" eb="3">
      <t>シュ</t>
    </rPh>
    <rPh sb="5" eb="8">
      <t>センコウトウ</t>
    </rPh>
    <rPh sb="11" eb="13">
      <t>バアイ</t>
    </rPh>
    <rPh sb="14" eb="16">
      <t>カセン</t>
    </rPh>
    <rPh sb="17" eb="18">
      <t>ヒ</t>
    </rPh>
    <phoneticPr fontId="4"/>
  </si>
  <si>
    <t>11．</t>
    <phoneticPr fontId="4"/>
  </si>
  <si>
    <t>12．</t>
    <phoneticPr fontId="4"/>
  </si>
  <si>
    <t>１3．</t>
    <phoneticPr fontId="4"/>
  </si>
  <si>
    <t>１4．</t>
    <phoneticPr fontId="4"/>
  </si>
  <si>
    <t>１４．</t>
    <phoneticPr fontId="4"/>
  </si>
  <si>
    <t>１４．</t>
    <phoneticPr fontId="4"/>
  </si>
  <si>
    <t>令和２年度卓越大学院プログラム　組織表</t>
    <rPh sb="0" eb="2">
      <t>レイワ</t>
    </rPh>
    <rPh sb="3" eb="5">
      <t>ネンド</t>
    </rPh>
    <rPh sb="5" eb="7">
      <t>タクエツ</t>
    </rPh>
    <rPh sb="7" eb="10">
      <t>ダイガクイン</t>
    </rPh>
    <rPh sb="16" eb="19">
      <t>ソシキヒョウ</t>
    </rPh>
    <phoneticPr fontId="4"/>
  </si>
  <si>
    <t>エフォート予定（割合）</t>
    <rPh sb="5" eb="7">
      <t>ヨテイ</t>
    </rPh>
    <rPh sb="8" eb="10">
      <t>ワリアイ</t>
    </rPh>
    <phoneticPr fontId="4"/>
  </si>
  <si>
    <r>
      <t>連携先機関名</t>
    </r>
    <r>
      <rPr>
        <sz val="9"/>
        <color theme="1"/>
        <rFont val="HG丸ｺﾞｼｯｸM-PRO"/>
        <family val="3"/>
        <charset val="128"/>
      </rPr>
      <t>（他の大学、民間企業等と連携した取組の場合の機関名</t>
    </r>
    <r>
      <rPr>
        <sz val="9"/>
        <color theme="1"/>
        <rFont val="HG丸ｺﾞｼｯｸM-PRO"/>
        <family val="3"/>
        <charset val="128"/>
      </rPr>
      <t>）</t>
    </r>
    <rPh sb="0" eb="2">
      <t>レンケイ</t>
    </rPh>
    <rPh sb="2" eb="3">
      <t>サキ</t>
    </rPh>
    <rPh sb="3" eb="5">
      <t>キカン</t>
    </rPh>
    <rPh sb="5" eb="6">
      <t>メイ</t>
    </rPh>
    <rPh sb="7" eb="8">
      <t>ホカ</t>
    </rPh>
    <rPh sb="9" eb="11">
      <t>ダイガク</t>
    </rPh>
    <rPh sb="12" eb="14">
      <t>ミンカン</t>
    </rPh>
    <rPh sb="14" eb="16">
      <t>キギョウ</t>
    </rPh>
    <rPh sb="16" eb="17">
      <t>ナド</t>
    </rPh>
    <rPh sb="18" eb="20">
      <t>レンケイ</t>
    </rPh>
    <rPh sb="22" eb="24">
      <t>トリクミ</t>
    </rPh>
    <rPh sb="25" eb="27">
      <t>バアイ</t>
    </rPh>
    <rPh sb="28" eb="30">
      <t>キカン</t>
    </rPh>
    <rPh sb="30" eb="31">
      <t>メイ</t>
    </rPh>
    <phoneticPr fontId="4"/>
  </si>
  <si>
    <t>令和２年度卓越大学院プログラム　連携先機関名一覧</t>
    <rPh sb="0" eb="2">
      <t>レイワ</t>
    </rPh>
    <rPh sb="3" eb="5">
      <t>ネンド</t>
    </rPh>
    <rPh sb="5" eb="7">
      <t>タクエツ</t>
    </rPh>
    <rPh sb="7" eb="10">
      <t>ダイガクイン</t>
    </rPh>
    <rPh sb="19" eb="21">
      <t>キカン</t>
    </rPh>
    <rPh sb="21" eb="22">
      <t>メイ</t>
    </rPh>
    <phoneticPr fontId="21"/>
  </si>
  <si>
    <t>年齢
(R2年4月1日時点)</t>
    <rPh sb="0" eb="2">
      <t>ネンレイ</t>
    </rPh>
    <rPh sb="6" eb="7">
      <t>ネン</t>
    </rPh>
    <rPh sb="8" eb="9">
      <t>ガツ</t>
    </rPh>
    <rPh sb="10" eb="11">
      <t>ニチ</t>
    </rPh>
    <rPh sb="11" eb="13">
      <t>ジテン</t>
    </rPh>
    <phoneticPr fontId="4"/>
  </si>
  <si>
    <t>10.</t>
    <phoneticPr fontId="4"/>
  </si>
  <si>
    <r>
      <rPr>
        <sz val="10"/>
        <color theme="1"/>
        <rFont val="HG丸ｺﾞｼｯｸM-PRO"/>
        <family val="3"/>
        <charset val="128"/>
      </rPr>
      <t>本プログラムによる学位授与数（年度当たり）の目標</t>
    </r>
    <r>
      <rPr>
        <sz val="6"/>
        <color theme="1"/>
        <rFont val="HG丸ｺﾞｼｯｸM-PRO"/>
        <family val="3"/>
        <charset val="128"/>
      </rPr>
      <t xml:space="preserve">
※</t>
    </r>
    <r>
      <rPr>
        <sz val="6"/>
        <color theme="1"/>
        <rFont val="HG丸ｺﾞｼｯｸM-PRO"/>
        <family val="3"/>
        <charset val="128"/>
      </rPr>
      <t>補助期間最終年度の数字を記入してください。</t>
    </r>
    <rPh sb="0" eb="1">
      <t>ホン</t>
    </rPh>
    <rPh sb="9" eb="11">
      <t>ガクイ</t>
    </rPh>
    <rPh sb="11" eb="13">
      <t>ジュヨ</t>
    </rPh>
    <rPh sb="13" eb="14">
      <t>スウ</t>
    </rPh>
    <rPh sb="15" eb="17">
      <t>ネンド</t>
    </rPh>
    <rPh sb="17" eb="18">
      <t>ア</t>
    </rPh>
    <rPh sb="22" eb="24">
      <t>モクヒョウ</t>
    </rPh>
    <rPh sb="26" eb="28">
      <t>ホジョ</t>
    </rPh>
    <rPh sb="28" eb="30">
      <t>キカン</t>
    </rPh>
    <rPh sb="30" eb="32">
      <t>サイシュウ</t>
    </rPh>
    <rPh sb="32" eb="34">
      <t>ネンド</t>
    </rPh>
    <rPh sb="35" eb="37">
      <t>スウジ</t>
    </rPh>
    <rPh sb="38" eb="40">
      <t>キニュウ</t>
    </rPh>
    <phoneticPr fontId="4"/>
  </si>
  <si>
    <t>１０．</t>
    <phoneticPr fontId="4"/>
  </si>
  <si>
    <t>本プログラムによる学位授与数（年度当たり）の目標</t>
  </si>
  <si>
    <t>１２．補助金申請額と間接経費の合計額</t>
    <rPh sb="3" eb="6">
      <t>ホジョキン</t>
    </rPh>
    <rPh sb="6" eb="8">
      <t>シンセイ</t>
    </rPh>
    <rPh sb="8" eb="9">
      <t>ガク</t>
    </rPh>
    <rPh sb="10" eb="12">
      <t>カンセツ</t>
    </rPh>
    <rPh sb="12" eb="14">
      <t>ケイヒ</t>
    </rPh>
    <rPh sb="15" eb="17">
      <t>ゴウケイ</t>
    </rPh>
    <rPh sb="17" eb="18">
      <t>ガク</t>
    </rPh>
    <phoneticPr fontId="4"/>
  </si>
  <si>
    <t>１３．プログラム担当者の構成</t>
    <rPh sb="8" eb="11">
      <t>タントウシャ</t>
    </rPh>
    <rPh sb="12" eb="14">
      <t>コウセイ</t>
    </rPh>
    <phoneticPr fontId="4"/>
  </si>
  <si>
    <t>１１．</t>
    <phoneticPr fontId="4"/>
  </si>
  <si>
    <t>役割分担</t>
    <phoneticPr fontId="4"/>
  </si>
  <si>
    <t>役割分担</t>
    <phoneticPr fontId="4"/>
  </si>
  <si>
    <t>歴史学、考古学、博物館学およびその関連分野</t>
    <rPh sb="0" eb="3">
      <t>レキシガク</t>
    </rPh>
    <rPh sb="4" eb="7">
      <t>コウコガク</t>
    </rPh>
    <rPh sb="8" eb="12">
      <t>ハクブツカンガク</t>
    </rPh>
    <rPh sb="17" eb="19">
      <t>カンレン</t>
    </rPh>
    <rPh sb="19" eb="21">
      <t>ブンヤ</t>
    </rPh>
    <phoneticPr fontId="4"/>
  </si>
  <si>
    <t>令和３（２０２１）</t>
    <rPh sb="0" eb="2">
      <t>レイワ</t>
    </rPh>
    <phoneticPr fontId="4"/>
  </si>
  <si>
    <t>令和４（２０２２）</t>
    <rPh sb="0" eb="2">
      <t>レイワ</t>
    </rPh>
    <phoneticPr fontId="4"/>
  </si>
  <si>
    <t>令和５（２０２３）</t>
    <rPh sb="0" eb="2">
      <t>レイワ</t>
    </rPh>
    <phoneticPr fontId="4"/>
  </si>
  <si>
    <t>令和６（２０２４）</t>
    <rPh sb="0" eb="2">
      <t>レイワ</t>
    </rPh>
    <phoneticPr fontId="4"/>
  </si>
  <si>
    <t>[公表]</t>
    <phoneticPr fontId="4"/>
  </si>
  <si>
    <t>[公表]</t>
    <phoneticPr fontId="4"/>
  </si>
  <si>
    <t>１-１．学生の選抜の状況</t>
    <rPh sb="4" eb="6">
      <t>ガクセイ</t>
    </rPh>
    <rPh sb="7" eb="9">
      <t>センバツ</t>
    </rPh>
    <rPh sb="10" eb="12">
      <t>ジョウキョウ</t>
    </rPh>
    <phoneticPr fontId="50"/>
  </si>
  <si>
    <t>H30</t>
    <phoneticPr fontId="4"/>
  </si>
  <si>
    <t>R2</t>
    <phoneticPr fontId="4"/>
  </si>
  <si>
    <t>H31</t>
    <phoneticPr fontId="4"/>
  </si>
  <si>
    <t>今後の
募集予定</t>
    <rPh sb="6" eb="8">
      <t>ヨテイ</t>
    </rPh>
    <phoneticPr fontId="4"/>
  </si>
  <si>
    <t>プログラム募集定員数</t>
    <phoneticPr fontId="4"/>
  </si>
  <si>
    <t xml:space="preserve">
※プログラムの開始年度以前については、セルに斜線を引いてください。
※当該年度にプログラムに参加した学生についての応募状況を記載。（H30であれば、30年度よりプログラムに参加した学生の選抜に係る応募状況及び選抜状況を記載。）
※留学生の定義については、学校基本調査と同様。
※社会人の定義については、学校基本調査と同様。
※各欄の( )の中には、うち留学生数を記載してください。</t>
    <rPh sb="168" eb="169">
      <t>カク</t>
    </rPh>
    <rPh sb="169" eb="170">
      <t>ラン</t>
    </rPh>
    <rPh sb="175" eb="176">
      <t>ナカ</t>
    </rPh>
    <rPh sb="181" eb="184">
      <t>リュウガクセイ</t>
    </rPh>
    <rPh sb="184" eb="185">
      <t>スウ</t>
    </rPh>
    <rPh sb="186" eb="188">
      <t>キサイ</t>
    </rPh>
    <phoneticPr fontId="4"/>
  </si>
  <si>
    <t>① 応募学生数</t>
    <phoneticPr fontId="4"/>
  </si>
  <si>
    <t>うち留学生数</t>
    <phoneticPr fontId="4"/>
  </si>
  <si>
    <t>うち自大学出身者数</t>
    <phoneticPr fontId="4"/>
  </si>
  <si>
    <t>うち他大学出身者数</t>
    <phoneticPr fontId="4"/>
  </si>
  <si>
    <t>うち社会人学生数</t>
    <phoneticPr fontId="4"/>
  </si>
  <si>
    <t>うち女性数</t>
    <rPh sb="2" eb="4">
      <t>ジョセイ</t>
    </rPh>
    <phoneticPr fontId="4"/>
  </si>
  <si>
    <t>② 合格者数</t>
    <phoneticPr fontId="4"/>
  </si>
  <si>
    <t>うち女性数</t>
    <phoneticPr fontId="4"/>
  </si>
  <si>
    <t>③ ②のうち履修生数</t>
    <rPh sb="6" eb="8">
      <t>リシュウ</t>
    </rPh>
    <phoneticPr fontId="4"/>
  </si>
  <si>
    <t>※履修を開始した年度内に辞退した者は除きます</t>
    <rPh sb="1" eb="3">
      <t>リシュウ</t>
    </rPh>
    <rPh sb="4" eb="6">
      <t>カイシ</t>
    </rPh>
    <rPh sb="8" eb="10">
      <t>ネンド</t>
    </rPh>
    <rPh sb="10" eb="11">
      <t>ナイ</t>
    </rPh>
    <rPh sb="12" eb="14">
      <t>ジタイ</t>
    </rPh>
    <rPh sb="16" eb="17">
      <t>シャ</t>
    </rPh>
    <rPh sb="18" eb="19">
      <t>ノゾ</t>
    </rPh>
    <phoneticPr fontId="4"/>
  </si>
  <si>
    <t>プログラム合格倍率
（応募学生数/合格者数）
（小数点第三位を四捨五入）</t>
    <rPh sb="28" eb="29">
      <t>サン</t>
    </rPh>
    <phoneticPr fontId="4"/>
  </si>
  <si>
    <t>（自動計算）</t>
    <rPh sb="1" eb="3">
      <t>ジドウ</t>
    </rPh>
    <rPh sb="3" eb="5">
      <t>ケイサン</t>
    </rPh>
    <phoneticPr fontId="4"/>
  </si>
  <si>
    <t>充足率
（合格者数／募集定員）</t>
    <phoneticPr fontId="4"/>
  </si>
  <si>
    <t>【備考】</t>
    <rPh sb="1" eb="3">
      <t>ビコウ</t>
    </rPh>
    <phoneticPr fontId="4"/>
  </si>
  <si>
    <t xml:space="preserve">
※備考欄には、欄外注釈に指示のある内容のほか、特記すべき事項を記載してください。</t>
    <rPh sb="2" eb="5">
      <t>ビコウラン</t>
    </rPh>
    <rPh sb="8" eb="10">
      <t>ランガイ</t>
    </rPh>
    <rPh sb="10" eb="12">
      <t>チュウシャク</t>
    </rPh>
    <rPh sb="13" eb="15">
      <t>シジ</t>
    </rPh>
    <rPh sb="18" eb="20">
      <t>ナイヨウ</t>
    </rPh>
    <rPh sb="24" eb="26">
      <t>トッキ</t>
    </rPh>
    <rPh sb="29" eb="31">
      <t>ジコウ</t>
    </rPh>
    <rPh sb="32" eb="34">
      <t>キサイ</t>
    </rPh>
    <phoneticPr fontId="4"/>
  </si>
  <si>
    <t>※留学生については、「うち留学生数」にカウントするとともに、うち自大学出身者数、うち他大学出身者数、うち社会人学生数、うち女性数の（）に内数を記入してください。</t>
    <rPh sb="61" eb="64">
      <t>ジョセイスウ</t>
    </rPh>
    <rPh sb="68" eb="69">
      <t>ウチ</t>
    </rPh>
    <rPh sb="69" eb="70">
      <t>スウ</t>
    </rPh>
    <phoneticPr fontId="4"/>
  </si>
  <si>
    <t xml:space="preserve">   また、｢有｣の場合は、当該予定分については表中には含めず、備考欄へ募集時期及び募集予定人数を記入してください。（調査回答時点で明らかになっている範囲で結構です。）</t>
    <rPh sb="14" eb="16">
      <t>トウガイ</t>
    </rPh>
    <rPh sb="16" eb="19">
      <t>ヨテイブン</t>
    </rPh>
    <rPh sb="24" eb="25">
      <t>ヒョウ</t>
    </rPh>
    <rPh sb="25" eb="26">
      <t>ナカ</t>
    </rPh>
    <rPh sb="28" eb="29">
      <t>フク</t>
    </rPh>
    <rPh sb="32" eb="35">
      <t>ビコウラン</t>
    </rPh>
    <rPh sb="36" eb="38">
      <t>ボシュウ</t>
    </rPh>
    <rPh sb="38" eb="40">
      <t>ジキ</t>
    </rPh>
    <rPh sb="40" eb="41">
      <t>オヨ</t>
    </rPh>
    <rPh sb="42" eb="44">
      <t>ボシュウ</t>
    </rPh>
    <rPh sb="44" eb="46">
      <t>ヨテイ</t>
    </rPh>
    <rPh sb="46" eb="48">
      <t>ニンズウ</t>
    </rPh>
    <rPh sb="49" eb="51">
      <t>キニュウ</t>
    </rPh>
    <rPh sb="59" eb="61">
      <t>チョウサ</t>
    </rPh>
    <rPh sb="61" eb="63">
      <t>カイトウ</t>
    </rPh>
    <rPh sb="63" eb="65">
      <t>ジテン</t>
    </rPh>
    <rPh sb="66" eb="67">
      <t>アキ</t>
    </rPh>
    <rPh sb="75" eb="77">
      <t>ハンイ</t>
    </rPh>
    <rPh sb="78" eb="80">
      <t>ケッコウ</t>
    </rPh>
    <phoneticPr fontId="4"/>
  </si>
  <si>
    <t>※編入学生がいる場合は、年度ごとの内訳を備考欄に記入してください。</t>
    <rPh sb="1" eb="3">
      <t>ヘンニュウ</t>
    </rPh>
    <rPh sb="3" eb="5">
      <t>ガクセイ</t>
    </rPh>
    <rPh sb="8" eb="10">
      <t>バアイ</t>
    </rPh>
    <rPh sb="12" eb="14">
      <t>ネンド</t>
    </rPh>
    <rPh sb="17" eb="19">
      <t>ウチワケ</t>
    </rPh>
    <rPh sb="20" eb="23">
      <t>ビコウラン</t>
    </rPh>
    <rPh sb="24" eb="26">
      <t>キニュウ</t>
    </rPh>
    <phoneticPr fontId="4"/>
  </si>
  <si>
    <t>（各年度3月31日現在（ただし令和3年度は提出日現在））　</t>
    <rPh sb="15" eb="17">
      <t>レイワ</t>
    </rPh>
    <rPh sb="18" eb="20">
      <t>ネンド</t>
    </rPh>
    <rPh sb="19" eb="20">
      <t>ド</t>
    </rPh>
    <rPh sb="21" eb="24">
      <t>テイシュツビ</t>
    </rPh>
    <phoneticPr fontId="4"/>
  </si>
  <si>
    <t>１５．プログラムの応募学生数、合格者数及び受講学生数</t>
    <phoneticPr fontId="4"/>
  </si>
  <si>
    <t>本学位プログラムの過去３年間の卓越大学院プログラムの応募学生数等について記入してください。</t>
    <rPh sb="15" eb="17">
      <t>タクエツ</t>
    </rPh>
    <rPh sb="17" eb="20">
      <t>ダイガクイン</t>
    </rPh>
    <phoneticPr fontId="4"/>
  </si>
  <si>
    <t>平成３０年度</t>
    <rPh sb="0" eb="2">
      <t>ヘイセイ</t>
    </rPh>
    <rPh sb="4" eb="6">
      <t>ネンド</t>
    </rPh>
    <phoneticPr fontId="4"/>
  </si>
  <si>
    <t>令和元年度</t>
    <rPh sb="0" eb="2">
      <t>レイワ</t>
    </rPh>
    <rPh sb="2" eb="5">
      <t>ガンネンド</t>
    </rPh>
    <phoneticPr fontId="4"/>
  </si>
  <si>
    <t>令和３年度</t>
    <rPh sb="0" eb="2">
      <t>レイワ</t>
    </rPh>
    <rPh sb="3" eb="5">
      <t>ネンド</t>
    </rPh>
    <phoneticPr fontId="4"/>
  </si>
  <si>
    <t>今後の
募集予定
（有/無)</t>
    <rPh sb="0" eb="2">
      <t>コンゴ</t>
    </rPh>
    <rPh sb="4" eb="6">
      <t>ボシュウ</t>
    </rPh>
    <rPh sb="6" eb="8">
      <t>ヨテイ</t>
    </rPh>
    <rPh sb="10" eb="11">
      <t>ア</t>
    </rPh>
    <rPh sb="12" eb="13">
      <t>ナ</t>
    </rPh>
    <phoneticPr fontId="4"/>
  </si>
  <si>
    <t>令和２年度</t>
    <rPh sb="0" eb="2">
      <t>レイワ</t>
    </rPh>
    <rPh sb="3" eb="5">
      <t>ネンド</t>
    </rPh>
    <phoneticPr fontId="4"/>
  </si>
  <si>
    <t>※令和3年度の「今後の募集予定」欄については、同年度内に履修を開始する学生を募集予定の場合（秋入学等）は「有」に、募集予定がない場合は「無」を選択してください。</t>
    <rPh sb="1" eb="2">
      <t>レイ</t>
    </rPh>
    <rPh sb="2" eb="3">
      <t>ワ</t>
    </rPh>
    <rPh sb="4" eb="6">
      <t>ネンド</t>
    </rPh>
    <rPh sb="5" eb="6">
      <t>ド</t>
    </rPh>
    <rPh sb="8" eb="10">
      <t>コンゴ</t>
    </rPh>
    <rPh sb="11" eb="13">
      <t>ボシュウ</t>
    </rPh>
    <rPh sb="13" eb="15">
      <t>ヨテイ</t>
    </rPh>
    <rPh sb="16" eb="17">
      <t>ラン</t>
    </rPh>
    <rPh sb="23" eb="24">
      <t>ドウ</t>
    </rPh>
    <rPh sb="24" eb="26">
      <t>ネンド</t>
    </rPh>
    <rPh sb="26" eb="27">
      <t>ナイ</t>
    </rPh>
    <rPh sb="28" eb="30">
      <t>リシュウ</t>
    </rPh>
    <rPh sb="31" eb="33">
      <t>カイシ</t>
    </rPh>
    <rPh sb="35" eb="37">
      <t>ガクセイ</t>
    </rPh>
    <rPh sb="38" eb="40">
      <t>ボシュウ</t>
    </rPh>
    <rPh sb="40" eb="42">
      <t>ヨテイ</t>
    </rPh>
    <rPh sb="43" eb="45">
      <t>バアイ</t>
    </rPh>
    <rPh sb="46" eb="47">
      <t>アキ</t>
    </rPh>
    <rPh sb="47" eb="49">
      <t>ニュウガク</t>
    </rPh>
    <rPh sb="49" eb="50">
      <t>トウ</t>
    </rPh>
    <rPh sb="53" eb="54">
      <t>ア</t>
    </rPh>
    <rPh sb="57" eb="59">
      <t>ボシュウ</t>
    </rPh>
    <rPh sb="59" eb="61">
      <t>ヨテイ</t>
    </rPh>
    <rPh sb="64" eb="66">
      <t>バアイ</t>
    </rPh>
    <rPh sb="68" eb="69">
      <t>ナ</t>
    </rPh>
    <rPh sb="71" eb="73">
      <t>センタク</t>
    </rPh>
    <phoneticPr fontId="4"/>
  </si>
  <si>
    <t>①区分制及び一貫制博士課程</t>
    <phoneticPr fontId="4"/>
  </si>
  <si>
    <t>プログラムの履修生数等</t>
    <rPh sb="6" eb="9">
      <t>リシュウセイ</t>
    </rPh>
    <rPh sb="9" eb="11">
      <t>スウトウ</t>
    </rPh>
    <rPh sb="10" eb="11">
      <t>トウ</t>
    </rPh>
    <phoneticPr fontId="4"/>
  </si>
  <si>
    <t>履修生数
(選抜年度内辞退は除く。)</t>
    <rPh sb="0" eb="3">
      <t>リシュウセイ</t>
    </rPh>
    <rPh sb="3" eb="4">
      <t>スウ</t>
    </rPh>
    <rPh sb="6" eb="8">
      <t>センバツ</t>
    </rPh>
    <rPh sb="8" eb="10">
      <t>ネンド</t>
    </rPh>
    <rPh sb="10" eb="11">
      <t>ナイ</t>
    </rPh>
    <rPh sb="11" eb="13">
      <t>ジタイ</t>
    </rPh>
    <rPh sb="14" eb="15">
      <t>ノゾ</t>
    </rPh>
    <phoneticPr fontId="4"/>
  </si>
  <si>
    <t>平成30年度
(H31.3.31)</t>
    <phoneticPr fontId="4"/>
  </si>
  <si>
    <t>H31.3.31
-
R2.3.30</t>
    <phoneticPr fontId="4"/>
  </si>
  <si>
    <t>H34.3.31
-
H35.3.30</t>
    <phoneticPr fontId="4"/>
  </si>
  <si>
    <t>平成34年度
(H35.3.31)</t>
    <phoneticPr fontId="4"/>
  </si>
  <si>
    <t>H35.3.31
-
H36.3.30</t>
    <phoneticPr fontId="4"/>
  </si>
  <si>
    <t>平成35年度
(H36.3.31)</t>
    <phoneticPr fontId="4"/>
  </si>
  <si>
    <t>H36.3.31
-
H37.3.30</t>
    <phoneticPr fontId="4"/>
  </si>
  <si>
    <t>平成36年度
(H37.3.31)</t>
    <phoneticPr fontId="4"/>
  </si>
  <si>
    <t>H37.3.31
-
H38.3.30</t>
    <phoneticPr fontId="4"/>
  </si>
  <si>
    <t>平成37年度
(H38.3.31)</t>
    <phoneticPr fontId="4"/>
  </si>
  <si>
    <t>H38.3.31
-
(提出日)</t>
    <phoneticPr fontId="4"/>
  </si>
  <si>
    <t>平成38年度
(提出日(H38.5))</t>
    <rPh sb="8" eb="10">
      <t>テイシュツ</t>
    </rPh>
    <rPh sb="10" eb="11">
      <t>ビ</t>
    </rPh>
    <phoneticPr fontId="4"/>
  </si>
  <si>
    <t>H32.3.31
（見込）</t>
    <rPh sb="10" eb="12">
      <t>ミコ</t>
    </rPh>
    <phoneticPr fontId="4"/>
  </si>
  <si>
    <t>修了　計
(見込含)</t>
    <rPh sb="0" eb="2">
      <t>シュウリョウ</t>
    </rPh>
    <rPh sb="3" eb="4">
      <t>ケイ</t>
    </rPh>
    <rPh sb="6" eb="8">
      <t>ミコ</t>
    </rPh>
    <rPh sb="8" eb="9">
      <t>フク</t>
    </rPh>
    <phoneticPr fontId="4"/>
  </si>
  <si>
    <t>辞退　計
(見込含)</t>
    <rPh sb="0" eb="2">
      <t>ジタイ</t>
    </rPh>
    <rPh sb="3" eb="4">
      <t>ケイ</t>
    </rPh>
    <rPh sb="6" eb="8">
      <t>ミコ</t>
    </rPh>
    <rPh sb="8" eb="9">
      <t>フク</t>
    </rPh>
    <phoneticPr fontId="4"/>
  </si>
  <si>
    <t>M1</t>
    <phoneticPr fontId="4"/>
  </si>
  <si>
    <t>M2</t>
    <phoneticPr fontId="4"/>
  </si>
  <si>
    <t>D1</t>
    <phoneticPr fontId="4"/>
  </si>
  <si>
    <t>D2</t>
    <phoneticPr fontId="4"/>
  </si>
  <si>
    <t>D3</t>
    <phoneticPr fontId="4"/>
  </si>
  <si>
    <t>修了</t>
    <rPh sb="0" eb="2">
      <t>シュウリョウ</t>
    </rPh>
    <phoneticPr fontId="4"/>
  </si>
  <si>
    <t>辞退</t>
    <rPh sb="0" eb="2">
      <t>ジタイ</t>
    </rPh>
    <phoneticPr fontId="4"/>
  </si>
  <si>
    <t>D4</t>
    <phoneticPr fontId="4"/>
  </si>
  <si>
    <t>(D1)</t>
    <phoneticPr fontId="4"/>
  </si>
  <si>
    <t>(D2)</t>
    <phoneticPr fontId="4"/>
  </si>
  <si>
    <t>(D3)</t>
    <phoneticPr fontId="4"/>
  </si>
  <si>
    <t>(D4)</t>
    <phoneticPr fontId="4"/>
  </si>
  <si>
    <t>(D5)</t>
    <phoneticPr fontId="4"/>
  </si>
  <si>
    <t>平成
３０
年度
選抜</t>
    <rPh sb="0" eb="2">
      <t>ヘイセイ</t>
    </rPh>
    <rPh sb="6" eb="8">
      <t>ネンド</t>
    </rPh>
    <rPh sb="9" eb="11">
      <t>センバツ</t>
    </rPh>
    <phoneticPr fontId="4"/>
  </si>
  <si>
    <t>うち自大学出身者数</t>
    <rPh sb="2" eb="5">
      <t>ジダイガク</t>
    </rPh>
    <rPh sb="5" eb="8">
      <t>シュッシンシャ</t>
    </rPh>
    <rPh sb="8" eb="9">
      <t>スウ</t>
    </rPh>
    <phoneticPr fontId="4"/>
  </si>
  <si>
    <t>うち他大学出身者数</t>
  </si>
  <si>
    <t>うち女性数</t>
    <rPh sb="2" eb="4">
      <t>ジョセイ</t>
    </rPh>
    <rPh sb="4" eb="5">
      <t>スウ</t>
    </rPh>
    <phoneticPr fontId="4"/>
  </si>
  <si>
    <t>平成
３１
年度
選抜</t>
    <rPh sb="0" eb="2">
      <t>ヘイセイ</t>
    </rPh>
    <rPh sb="6" eb="8">
      <t>ネンド</t>
    </rPh>
    <rPh sb="9" eb="11">
      <t>センバツ</t>
    </rPh>
    <phoneticPr fontId="4"/>
  </si>
  <si>
    <t xml:space="preserve">平成
３４
年度
選抜
</t>
    <rPh sb="0" eb="2">
      <t>ヘイセイ</t>
    </rPh>
    <rPh sb="6" eb="8">
      <t>ネンド</t>
    </rPh>
    <phoneticPr fontId="4"/>
  </si>
  <si>
    <t>平成
３５
年度
選抜</t>
    <rPh sb="0" eb="2">
      <t>ヘイセイ</t>
    </rPh>
    <rPh sb="6" eb="8">
      <t>ネンド</t>
    </rPh>
    <phoneticPr fontId="4"/>
  </si>
  <si>
    <t>平成
３６
年度
選抜</t>
    <rPh sb="0" eb="2">
      <t>ヘイセイ</t>
    </rPh>
    <rPh sb="6" eb="8">
      <t>ネンド</t>
    </rPh>
    <phoneticPr fontId="4"/>
  </si>
  <si>
    <t>平成
３７
年度
選抜</t>
    <rPh sb="0" eb="2">
      <t>ヘイセイ</t>
    </rPh>
    <rPh sb="6" eb="8">
      <t>ネンド</t>
    </rPh>
    <phoneticPr fontId="4"/>
  </si>
  <si>
    <t>平成
３８
年度
選抜</t>
    <rPh sb="0" eb="2">
      <t>ヘイセイ</t>
    </rPh>
    <rPh sb="6" eb="8">
      <t>ネンド</t>
    </rPh>
    <phoneticPr fontId="4"/>
  </si>
  <si>
    <t>計</t>
    <phoneticPr fontId="4"/>
  </si>
  <si>
    <t>修了者数</t>
    <phoneticPr fontId="4"/>
  </si>
  <si>
    <t>うち就職者数</t>
    <rPh sb="2" eb="5">
      <t>シュウショクシャ</t>
    </rPh>
    <rPh sb="5" eb="6">
      <t>スウ</t>
    </rPh>
    <phoneticPr fontId="4"/>
  </si>
  <si>
    <t>辞退者数</t>
    <rPh sb="0" eb="3">
      <t>ジタイシャ</t>
    </rPh>
    <rPh sb="3" eb="4">
      <t>スウ</t>
    </rPh>
    <phoneticPr fontId="4"/>
  </si>
  <si>
    <t>うち就職に伴う辞退者数</t>
    <rPh sb="2" eb="4">
      <t>シュウショク</t>
    </rPh>
    <rPh sb="5" eb="6">
      <t>トモナ</t>
    </rPh>
    <rPh sb="7" eb="9">
      <t>ジタイ</t>
    </rPh>
    <rPh sb="9" eb="10">
      <t>シャ</t>
    </rPh>
    <rPh sb="10" eb="11">
      <t>スウ</t>
    </rPh>
    <phoneticPr fontId="4"/>
  </si>
  <si>
    <t>プログラム履修生以外で、プログラムのカリキュラムの一部を受講している学生数</t>
    <rPh sb="5" eb="8">
      <t>リシュウセイ</t>
    </rPh>
    <phoneticPr fontId="4"/>
  </si>
  <si>
    <t>（備　考）</t>
    <phoneticPr fontId="4"/>
  </si>
  <si>
    <t>※標準修業年限を超えて在学する者は、区分制・一貫制課程の場合は「D3 (D5)」欄にに計上してください。</t>
    <rPh sb="1" eb="3">
      <t>ヒョウジュン</t>
    </rPh>
    <rPh sb="3" eb="5">
      <t>シュウギョウ</t>
    </rPh>
    <rPh sb="5" eb="7">
      <t>ネンゲン</t>
    </rPh>
    <rPh sb="8" eb="9">
      <t>コ</t>
    </rPh>
    <rPh sb="11" eb="13">
      <t>ザイガク</t>
    </rPh>
    <rPh sb="15" eb="16">
      <t>シャ</t>
    </rPh>
    <rPh sb="18" eb="20">
      <t>クブン</t>
    </rPh>
    <rPh sb="20" eb="21">
      <t>セイ</t>
    </rPh>
    <rPh sb="22" eb="24">
      <t>イッカン</t>
    </rPh>
    <rPh sb="24" eb="25">
      <t>セイ</t>
    </rPh>
    <rPh sb="25" eb="27">
      <t>カテイ</t>
    </rPh>
    <rPh sb="28" eb="30">
      <t>バアイ</t>
    </rPh>
    <rPh sb="40" eb="41">
      <t>ラン</t>
    </rPh>
    <rPh sb="43" eb="45">
      <t>ケイジョウ</t>
    </rPh>
    <phoneticPr fontId="4"/>
  </si>
  <si>
    <t>※満期退学者は修了者には含めず、退学した時期の「辞退」欄に含めてください。満期退学者のうち退学後に学位取得した者（プログラムが修了者と認定する場合に限る。）については学位取得した時期の「修了」欄に記入し、該当者の経緯について備考欄に記載するとともに、右端の「辞退計」欄及び「修了計」欄は二重計上とならないように「辞退計」から該当数を差し引いてください。</t>
    <rPh sb="37" eb="39">
      <t>マンキ</t>
    </rPh>
    <rPh sb="39" eb="42">
      <t>タイガクシャ</t>
    </rPh>
    <rPh sb="45" eb="47">
      <t>タイガク</t>
    </rPh>
    <rPh sb="47" eb="48">
      <t>ゴ</t>
    </rPh>
    <rPh sb="49" eb="51">
      <t>ガクイ</t>
    </rPh>
    <rPh sb="51" eb="53">
      <t>シュトク</t>
    </rPh>
    <rPh sb="55" eb="56">
      <t>シャ</t>
    </rPh>
    <rPh sb="63" eb="66">
      <t>シュウリョウシャ</t>
    </rPh>
    <rPh sb="67" eb="69">
      <t>ニンテイ</t>
    </rPh>
    <rPh sb="71" eb="73">
      <t>バアイ</t>
    </rPh>
    <rPh sb="74" eb="75">
      <t>カギ</t>
    </rPh>
    <rPh sb="83" eb="85">
      <t>ガクイ</t>
    </rPh>
    <rPh sb="85" eb="87">
      <t>シュトク</t>
    </rPh>
    <rPh sb="89" eb="91">
      <t>ジキ</t>
    </rPh>
    <rPh sb="93" eb="95">
      <t>シュウリョウ</t>
    </rPh>
    <rPh sb="96" eb="97">
      <t>ラン</t>
    </rPh>
    <rPh sb="102" eb="104">
      <t>ガイトウ</t>
    </rPh>
    <rPh sb="104" eb="105">
      <t>シャ</t>
    </rPh>
    <rPh sb="106" eb="108">
      <t>ケイイ</t>
    </rPh>
    <rPh sb="112" eb="115">
      <t>ビコウラン</t>
    </rPh>
    <rPh sb="116" eb="118">
      <t>キサイ</t>
    </rPh>
    <rPh sb="125" eb="127">
      <t>ウタン</t>
    </rPh>
    <rPh sb="129" eb="131">
      <t>ジタイ</t>
    </rPh>
    <rPh sb="131" eb="132">
      <t>ケイ</t>
    </rPh>
    <rPh sb="133" eb="134">
      <t>ラン</t>
    </rPh>
    <rPh sb="134" eb="135">
      <t>オヨ</t>
    </rPh>
    <rPh sb="137" eb="139">
      <t>シュウリョウ</t>
    </rPh>
    <rPh sb="139" eb="140">
      <t>ケイ</t>
    </rPh>
    <rPh sb="141" eb="142">
      <t>ラン</t>
    </rPh>
    <rPh sb="143" eb="145">
      <t>ニジュウ</t>
    </rPh>
    <rPh sb="145" eb="147">
      <t>ケイジョウ</t>
    </rPh>
    <rPh sb="156" eb="158">
      <t>ジタイ</t>
    </rPh>
    <rPh sb="158" eb="159">
      <t>ケイ</t>
    </rPh>
    <rPh sb="162" eb="164">
      <t>ガイトウ</t>
    </rPh>
    <rPh sb="164" eb="165">
      <t>スウ</t>
    </rPh>
    <rPh sb="166" eb="167">
      <t>サ</t>
    </rPh>
    <rPh sb="168" eb="169">
      <t>ヒ</t>
    </rPh>
    <phoneticPr fontId="4"/>
  </si>
  <si>
    <t>※「就職者数」にはプログラムを修了後に就職した者（起業した者も含む。）のみをカウントしてください。また、満期退学後就職した後に学位を取得した者はカウントしてください。なお、社会人学生の現職継続は含めないでください。</t>
    <rPh sb="5" eb="6">
      <t>スウ</t>
    </rPh>
    <rPh sb="52" eb="54">
      <t>マンキ</t>
    </rPh>
    <rPh sb="54" eb="56">
      <t>タイガク</t>
    </rPh>
    <rPh sb="56" eb="57">
      <t>ゴ</t>
    </rPh>
    <rPh sb="57" eb="59">
      <t>シュウショク</t>
    </rPh>
    <rPh sb="61" eb="62">
      <t>ノチ</t>
    </rPh>
    <rPh sb="63" eb="65">
      <t>ガクイ</t>
    </rPh>
    <rPh sb="66" eb="68">
      <t>シュトク</t>
    </rPh>
    <rPh sb="70" eb="71">
      <t>シャ</t>
    </rPh>
    <rPh sb="86" eb="89">
      <t>シャカイジン</t>
    </rPh>
    <rPh sb="89" eb="91">
      <t>ガクセイ</t>
    </rPh>
    <rPh sb="92" eb="94">
      <t>ゲンショク</t>
    </rPh>
    <rPh sb="94" eb="96">
      <t>ケイゾク</t>
    </rPh>
    <rPh sb="97" eb="98">
      <t>フク</t>
    </rPh>
    <phoneticPr fontId="4"/>
  </si>
  <si>
    <t>※辞退者（Ｑ.Ｅ.によるものも含む）や満期退学者がいる場合は、年度毎の内訳およびその理由を備考欄に記入してください。</t>
    <rPh sb="19" eb="21">
      <t>マンキ</t>
    </rPh>
    <rPh sb="21" eb="23">
      <t>タイガク</t>
    </rPh>
    <rPh sb="23" eb="24">
      <t>シャ</t>
    </rPh>
    <phoneticPr fontId="4"/>
  </si>
  <si>
    <t>②医・歯・薬・獣医学の４年制博士課程</t>
    <phoneticPr fontId="4"/>
  </si>
  <si>
    <t>D1</t>
  </si>
  <si>
    <t>D2</t>
  </si>
  <si>
    <t>D3</t>
  </si>
  <si>
    <t>D4</t>
  </si>
  <si>
    <t xml:space="preserve"> </t>
    <phoneticPr fontId="4"/>
  </si>
  <si>
    <t>※標準修業年限を超えて在学する者は、「D4」欄に計上してください。</t>
    <rPh sb="1" eb="3">
      <t>ヒョウジュン</t>
    </rPh>
    <rPh sb="3" eb="5">
      <t>シュウギョウ</t>
    </rPh>
    <rPh sb="5" eb="7">
      <t>ネンゲン</t>
    </rPh>
    <rPh sb="8" eb="9">
      <t>コ</t>
    </rPh>
    <rPh sb="11" eb="13">
      <t>ザイガク</t>
    </rPh>
    <rPh sb="15" eb="16">
      <t>シャ</t>
    </rPh>
    <rPh sb="22" eb="23">
      <t>ラン</t>
    </rPh>
    <rPh sb="24" eb="26">
      <t>ケイジョウ</t>
    </rPh>
    <phoneticPr fontId="4"/>
  </si>
  <si>
    <t>（各年度3月31日現在（ただし令和3年度は5月1日現在））</t>
    <rPh sb="15" eb="17">
      <t>レイワ</t>
    </rPh>
    <rPh sb="18" eb="20">
      <t>ネンド</t>
    </rPh>
    <rPh sb="22" eb="23">
      <t>ガツ</t>
    </rPh>
    <rPh sb="24" eb="25">
      <t>ニチ</t>
    </rPh>
    <phoneticPr fontId="4"/>
  </si>
  <si>
    <t>R2.3.31
-
R3.3.30</t>
    <phoneticPr fontId="4"/>
  </si>
  <si>
    <t>R4.3.31
(見込み)</t>
    <rPh sb="9" eb="11">
      <t>ミコ</t>
    </rPh>
    <phoneticPr fontId="4"/>
  </si>
  <si>
    <t>令和３
年度
選抜</t>
    <rPh sb="0" eb="2">
      <t>レイワ</t>
    </rPh>
    <rPh sb="4" eb="6">
      <t>ネンド</t>
    </rPh>
    <phoneticPr fontId="4"/>
  </si>
  <si>
    <t>令和２
年度
選抜</t>
    <rPh sb="0" eb="2">
      <t>レイワ</t>
    </rPh>
    <rPh sb="4" eb="6">
      <t>ネンド</t>
    </rPh>
    <rPh sb="7" eb="9">
      <t>センバツ</t>
    </rPh>
    <phoneticPr fontId="4"/>
  </si>
  <si>
    <t>R3.3.31
-
(提出日)</t>
    <rPh sb="11" eb="14">
      <t>テイシュツビ</t>
    </rPh>
    <phoneticPr fontId="4"/>
  </si>
  <si>
    <t>令和２
年度
選抜</t>
    <rPh sb="0" eb="2">
      <t>レイワ</t>
    </rPh>
    <rPh sb="4" eb="6">
      <t>ネンド</t>
    </rPh>
    <rPh sb="6" eb="8">
      <t>ヘイネンド</t>
    </rPh>
    <rPh sb="7" eb="9">
      <t>センバツ</t>
    </rPh>
    <phoneticPr fontId="4"/>
  </si>
  <si>
    <t>平成31年／令和元年度
(R2.3.3)</t>
    <phoneticPr fontId="4"/>
  </si>
  <si>
    <t>令和2年度
(R3.3.31)</t>
    <phoneticPr fontId="4"/>
  </si>
  <si>
    <t>平成31年／令和元年度
(R2.3.31)</t>
    <rPh sb="6" eb="8">
      <t>レイワ</t>
    </rPh>
    <rPh sb="8" eb="10">
      <t>ガンネン</t>
    </rPh>
    <phoneticPr fontId="4"/>
  </si>
  <si>
    <t>令和2年度
(R3.3.3)</t>
    <phoneticPr fontId="4"/>
  </si>
  <si>
    <t>令和3年度
(H3.5.1)</t>
    <rPh sb="0" eb="2">
      <t>レイワ</t>
    </rPh>
    <phoneticPr fontId="4"/>
  </si>
  <si>
    <t>令和3年度
(R3.5.1)</t>
    <rPh sb="0" eb="2">
      <t>レイワ</t>
    </rPh>
    <phoneticPr fontId="4"/>
  </si>
  <si>
    <t>（各年度3月31日現在（ただし令和3年度は5月1日現在））</t>
    <rPh sb="15" eb="17">
      <t>レイワ</t>
    </rPh>
    <rPh sb="18" eb="20">
      <t>ネンド</t>
    </rPh>
    <rPh sb="19" eb="20">
      <t>ド</t>
    </rPh>
    <rPh sb="22" eb="23">
      <t>ガツ</t>
    </rPh>
    <rPh sb="24" eb="25">
      <t>ニチ</t>
    </rPh>
    <phoneticPr fontId="4"/>
  </si>
  <si>
    <t>R4.3.31
（見込）</t>
    <rPh sb="9" eb="11">
      <t>ミコ</t>
    </rPh>
    <phoneticPr fontId="4"/>
  </si>
  <si>
    <t>１６．学位プログラムの受講学生数・修了（予定）者数</t>
    <rPh sb="3" eb="5">
      <t>ガクイ</t>
    </rPh>
    <rPh sb="11" eb="13">
      <t>ジュコウ</t>
    </rPh>
    <rPh sb="13" eb="16">
      <t>ガクセイスウ</t>
    </rPh>
    <rPh sb="17" eb="19">
      <t>シュウリョウ</t>
    </rPh>
    <rPh sb="20" eb="22">
      <t>ヨテイ</t>
    </rPh>
    <rPh sb="23" eb="24">
      <t>シャ</t>
    </rPh>
    <rPh sb="24" eb="25">
      <t>スウ</t>
    </rPh>
    <phoneticPr fontId="4"/>
  </si>
  <si>
    <t>各年度における本学位プログラムの受講学生数を記入してください。</t>
    <phoneticPr fontId="4"/>
  </si>
  <si>
    <t>該当なしの場合はこのセルで｢該当なし｣を選択してください。</t>
  </si>
  <si>
    <t>※「１５．プログラムの応募学生数、合格者数及び受講学生数」と整合性を取ってください。</t>
    <phoneticPr fontId="4"/>
  </si>
  <si>
    <t>（※行が足りない場合は適宜追加してください。）</t>
    <rPh sb="2" eb="3">
      <t>ギョウ</t>
    </rPh>
    <rPh sb="4" eb="5">
      <t>タ</t>
    </rPh>
    <rPh sb="8" eb="10">
      <t>バアイ</t>
    </rPh>
    <rPh sb="11" eb="13">
      <t>テキギ</t>
    </rPh>
    <rPh sb="13" eb="15">
      <t>ツイカ</t>
    </rPh>
    <phoneticPr fontId="4"/>
  </si>
  <si>
    <t>１７．プログラムの履修生内訳</t>
    <rPh sb="9" eb="12">
      <t>リシュウセイ</t>
    </rPh>
    <rPh sb="12" eb="14">
      <t>ウチワケ</t>
    </rPh>
    <phoneticPr fontId="4"/>
  </si>
  <si>
    <t>H31/R1</t>
    <phoneticPr fontId="4"/>
  </si>
  <si>
    <t>R3</t>
  </si>
  <si>
    <t>※区分制の場合は修士課程・博士前期課程から入学して博士課程・博士後期課程に進学した場合には、
　両方の課程区分でカウントしてください。
　また、プログラムが一貫制で、プログラム以外が区分制を取っている場合には、便宜上、課程区分として
　はプログラム以外に合わせ、区分制に置き換えて、前述と同様に計上してください。
　（本欄は各課程区分におけるプログラムと全体の比較の項目のため、便宜上条件を統一するものです。）</t>
    <rPh sb="1" eb="3">
      <t>クブン</t>
    </rPh>
    <rPh sb="3" eb="4">
      <t>セイ</t>
    </rPh>
    <rPh sb="5" eb="7">
      <t>バアイ</t>
    </rPh>
    <rPh sb="8" eb="10">
      <t>シュウシ</t>
    </rPh>
    <rPh sb="10" eb="12">
      <t>カテイ</t>
    </rPh>
    <rPh sb="13" eb="15">
      <t>ハカセ</t>
    </rPh>
    <rPh sb="15" eb="17">
      <t>ゼンキ</t>
    </rPh>
    <rPh sb="17" eb="19">
      <t>カテイ</t>
    </rPh>
    <rPh sb="21" eb="23">
      <t>ニュウガク</t>
    </rPh>
    <rPh sb="25" eb="27">
      <t>ハカセ</t>
    </rPh>
    <rPh sb="27" eb="29">
      <t>カテイ</t>
    </rPh>
    <rPh sb="30" eb="32">
      <t>ハカセ</t>
    </rPh>
    <rPh sb="32" eb="34">
      <t>コウキ</t>
    </rPh>
    <rPh sb="34" eb="36">
      <t>カテイ</t>
    </rPh>
    <rPh sb="37" eb="39">
      <t>シンガク</t>
    </rPh>
    <rPh sb="41" eb="43">
      <t>バアイ</t>
    </rPh>
    <rPh sb="48" eb="50">
      <t>リョウホウ</t>
    </rPh>
    <rPh sb="51" eb="53">
      <t>カテイ</t>
    </rPh>
    <rPh sb="53" eb="55">
      <t>クブン</t>
    </rPh>
    <rPh sb="159" eb="161">
      <t>ホンラン</t>
    </rPh>
    <rPh sb="162" eb="163">
      <t>カク</t>
    </rPh>
    <rPh sb="163" eb="165">
      <t>カテイ</t>
    </rPh>
    <rPh sb="165" eb="167">
      <t>クブン</t>
    </rPh>
    <rPh sb="177" eb="179">
      <t>ゼンタイ</t>
    </rPh>
    <rPh sb="180" eb="182">
      <t>ヒカク</t>
    </rPh>
    <rPh sb="183" eb="185">
      <t>コウモク</t>
    </rPh>
    <rPh sb="189" eb="192">
      <t>ベンギジョウ</t>
    </rPh>
    <rPh sb="192" eb="194">
      <t>ジョウケン</t>
    </rPh>
    <rPh sb="195" eb="197">
      <t>トウイツ</t>
    </rPh>
    <phoneticPr fontId="4"/>
  </si>
  <si>
    <t>＜課程区分：　　　　　　　　　　　　　　　　　＞</t>
    <rPh sb="1" eb="3">
      <t>カテイ</t>
    </rPh>
    <rPh sb="3" eb="5">
      <t>クブン</t>
    </rPh>
    <phoneticPr fontId="4"/>
  </si>
  <si>
    <t>プログラム履修生数</t>
    <rPh sb="5" eb="7">
      <t>リシュウ</t>
    </rPh>
    <phoneticPr fontId="21"/>
  </si>
  <si>
    <t>在籍学生数（プログラム履修生を含む）</t>
    <rPh sb="11" eb="14">
      <t>リシュウセイ</t>
    </rPh>
    <rPh sb="15" eb="16">
      <t>フク</t>
    </rPh>
    <phoneticPr fontId="4"/>
  </si>
  <si>
    <t>総数</t>
    <rPh sb="0" eb="2">
      <t>ソウスウ</t>
    </rPh>
    <phoneticPr fontId="21"/>
  </si>
  <si>
    <t>うち
留学生数</t>
    <rPh sb="3" eb="6">
      <t>リュウガクセイ</t>
    </rPh>
    <rPh sb="6" eb="7">
      <t>スウ</t>
    </rPh>
    <phoneticPr fontId="21"/>
  </si>
  <si>
    <t>うち他大学
出身者数</t>
    <rPh sb="2" eb="3">
      <t>タ</t>
    </rPh>
    <rPh sb="3" eb="5">
      <t>ダイガク</t>
    </rPh>
    <rPh sb="6" eb="9">
      <t>シュッシンシャ</t>
    </rPh>
    <rPh sb="9" eb="10">
      <t>カズ</t>
    </rPh>
    <phoneticPr fontId="21"/>
  </si>
  <si>
    <t>うち
女性数</t>
    <rPh sb="3" eb="5">
      <t>ジョセイ</t>
    </rPh>
    <rPh sb="5" eb="6">
      <t>スウ</t>
    </rPh>
    <phoneticPr fontId="21"/>
  </si>
  <si>
    <t>合　計</t>
    <rPh sb="0" eb="1">
      <t>ゴウ</t>
    </rPh>
    <rPh sb="2" eb="3">
      <t>ケイ</t>
    </rPh>
    <phoneticPr fontId="21"/>
  </si>
  <si>
    <t>在籍学生数（プログラム履修生を含む）</t>
    <phoneticPr fontId="4"/>
  </si>
  <si>
    <t>大学・研究科・専攻名</t>
    <rPh sb="0" eb="2">
      <t>ダイガク</t>
    </rPh>
    <rPh sb="3" eb="6">
      <t>ケンキュウカ</t>
    </rPh>
    <rPh sb="7" eb="9">
      <t>センコウ</t>
    </rPh>
    <rPh sb="9" eb="10">
      <t>メイ</t>
    </rPh>
    <phoneticPr fontId="4"/>
  </si>
  <si>
    <t>（令和〇〇年度4月1日～令和３年度（2021年度）提出日）</t>
    <rPh sb="1" eb="3">
      <t>レイワ</t>
    </rPh>
    <rPh sb="5" eb="7">
      <t>ネンド</t>
    </rPh>
    <rPh sb="8" eb="9">
      <t>ガツ</t>
    </rPh>
    <rPh sb="10" eb="11">
      <t>ニチ</t>
    </rPh>
    <rPh sb="12" eb="14">
      <t>レイワ</t>
    </rPh>
    <rPh sb="15" eb="17">
      <t>ネンド</t>
    </rPh>
    <rPh sb="17" eb="19">
      <t>ヘイネンド</t>
    </rPh>
    <rPh sb="22" eb="24">
      <t>ネンド</t>
    </rPh>
    <rPh sb="25" eb="27">
      <t>テイシュツ</t>
    </rPh>
    <rPh sb="27" eb="28">
      <t>ビ</t>
    </rPh>
    <phoneticPr fontId="4"/>
  </si>
  <si>
    <t>②各参画専攻の学生及びプログラム履修生についての、受け入れ開始から現在までの学生総数、留学生数、他大学出身者数、女性数</t>
    <rPh sb="1" eb="2">
      <t>カク</t>
    </rPh>
    <rPh sb="2" eb="4">
      <t>サンカク</t>
    </rPh>
    <rPh sb="4" eb="6">
      <t>センコウ</t>
    </rPh>
    <rPh sb="7" eb="9">
      <t>ガクセイ</t>
    </rPh>
    <rPh sb="9" eb="10">
      <t>オヨ</t>
    </rPh>
    <rPh sb="16" eb="19">
      <t>リシュウセイ</t>
    </rPh>
    <rPh sb="25" eb="26">
      <t>ウ</t>
    </rPh>
    <rPh sb="27" eb="28">
      <t>イ</t>
    </rPh>
    <rPh sb="29" eb="31">
      <t>カイシ</t>
    </rPh>
    <rPh sb="33" eb="35">
      <t>ゲンザイ</t>
    </rPh>
    <rPh sb="38" eb="40">
      <t>ガクセイ</t>
    </rPh>
    <rPh sb="40" eb="41">
      <t>ソウ</t>
    </rPh>
    <rPh sb="43" eb="46">
      <t>リュウガクセイ</t>
    </rPh>
    <rPh sb="46" eb="47">
      <t>カズ</t>
    </rPh>
    <rPh sb="56" eb="58">
      <t>ジョセイ</t>
    </rPh>
    <phoneticPr fontId="4"/>
  </si>
  <si>
    <t>R3</t>
    <phoneticPr fontId="4"/>
  </si>
  <si>
    <t>毎年度末時点（Ｒ2は見込み）の在籍者数を記載願います。
たとえば、平成31年度/令和元年度に学生の受入れを開始した場合には、令和4年度欄には平成31年度＋令和2年度＋令和3年度＋令和4年度に履修を開始した学生数見込み（途中で辞退した学生などを除きます）を記載願います。</t>
    <rPh sb="40" eb="42">
      <t>レイワ</t>
    </rPh>
    <rPh sb="42" eb="44">
      <t>ガンネン</t>
    </rPh>
    <rPh sb="44" eb="45">
      <t>ド</t>
    </rPh>
    <rPh sb="62" eb="64">
      <t>レイワ</t>
    </rPh>
    <rPh sb="77" eb="79">
      <t>レイワ</t>
    </rPh>
    <rPh sb="83" eb="85">
      <t>レイワ</t>
    </rPh>
    <rPh sb="89" eb="91">
      <t>レイワ</t>
    </rPh>
    <phoneticPr fontId="4"/>
  </si>
  <si>
    <t>（１）教育研究支援経費受給学生数</t>
    <rPh sb="3" eb="5">
      <t>キョウイク</t>
    </rPh>
    <rPh sb="5" eb="7">
      <t>ケンキュウ</t>
    </rPh>
    <rPh sb="7" eb="9">
      <t>シエン</t>
    </rPh>
    <rPh sb="9" eb="11">
      <t>ケイヒ</t>
    </rPh>
    <rPh sb="11" eb="13">
      <t>ジュキュウ</t>
    </rPh>
    <rPh sb="13" eb="16">
      <t>ガクセイスウ</t>
    </rPh>
    <phoneticPr fontId="4"/>
  </si>
  <si>
    <t>H30</t>
  </si>
  <si>
    <r>
      <t xml:space="preserve">
選抜手法・理由を備考欄に簡潔に記載してください。（備考の例を参照）
※実人数で記載してください。</t>
    </r>
    <r>
      <rPr>
        <sz val="10"/>
        <color indexed="8"/>
        <rFont val="ＭＳ Ｐゴシック"/>
        <family val="3"/>
        <charset val="128"/>
      </rPr>
      <t xml:space="preserve">
※次年度以降の調査の際、既に提出したものから変更があれば、赤字にして修正いただく予定です。</t>
    </r>
    <rPh sb="1" eb="3">
      <t>センバツ</t>
    </rPh>
    <rPh sb="3" eb="5">
      <t>シュホウ</t>
    </rPh>
    <rPh sb="6" eb="8">
      <t>リユウ</t>
    </rPh>
    <rPh sb="9" eb="11">
      <t>ビコウ</t>
    </rPh>
    <rPh sb="11" eb="12">
      <t>ラン</t>
    </rPh>
    <rPh sb="13" eb="15">
      <t>カンケツ</t>
    </rPh>
    <rPh sb="16" eb="18">
      <t>キサイ</t>
    </rPh>
    <rPh sb="26" eb="28">
      <t>ビコウ</t>
    </rPh>
    <rPh sb="29" eb="30">
      <t>レイ</t>
    </rPh>
    <rPh sb="31" eb="33">
      <t>サンショウ</t>
    </rPh>
    <rPh sb="36" eb="37">
      <t>ジツ</t>
    </rPh>
    <rPh sb="37" eb="39">
      <t>ニンズウ</t>
    </rPh>
    <rPh sb="40" eb="42">
      <t>キサイ</t>
    </rPh>
    <rPh sb="51" eb="54">
      <t>ジネンド</t>
    </rPh>
    <rPh sb="54" eb="56">
      <t>イコウ</t>
    </rPh>
    <rPh sb="57" eb="59">
      <t>チョウサ</t>
    </rPh>
    <rPh sb="60" eb="61">
      <t>サイ</t>
    </rPh>
    <rPh sb="62" eb="63">
      <t>スデ</t>
    </rPh>
    <rPh sb="79" eb="81">
      <t>アカジ</t>
    </rPh>
    <rPh sb="84" eb="86">
      <t>シュウセイ</t>
    </rPh>
    <rPh sb="90" eb="92">
      <t>ヨテイ</t>
    </rPh>
    <phoneticPr fontId="4"/>
  </si>
  <si>
    <t>　【備考】</t>
    <rPh sb="2" eb="4">
      <t>ビコウ</t>
    </rPh>
    <phoneticPr fontId="4"/>
  </si>
  <si>
    <t>例）
・プログラム対象学生のうち、・・・の条件を満たした者が受給できる。
・プログラム対象学生のうち、奨学金等の重複受給に当たらない者は全て受給できる。</t>
    <rPh sb="0" eb="1">
      <t>レイ</t>
    </rPh>
    <rPh sb="9" eb="11">
      <t>タイショウ</t>
    </rPh>
    <rPh sb="11" eb="13">
      <t>ガクセイ</t>
    </rPh>
    <rPh sb="21" eb="23">
      <t>ジョウケン</t>
    </rPh>
    <rPh sb="24" eb="25">
      <t>ミ</t>
    </rPh>
    <rPh sb="28" eb="29">
      <t>モノ</t>
    </rPh>
    <rPh sb="30" eb="32">
      <t>ジュキュウ</t>
    </rPh>
    <rPh sb="43" eb="45">
      <t>タイショウ</t>
    </rPh>
    <rPh sb="45" eb="47">
      <t>ガクセイ</t>
    </rPh>
    <rPh sb="51" eb="54">
      <t>ショウガクキン</t>
    </rPh>
    <rPh sb="54" eb="55">
      <t>トウ</t>
    </rPh>
    <rPh sb="56" eb="58">
      <t>ジュウフク</t>
    </rPh>
    <rPh sb="58" eb="60">
      <t>ジュキュウ</t>
    </rPh>
    <rPh sb="61" eb="62">
      <t>ア</t>
    </rPh>
    <rPh sb="66" eb="67">
      <t>モノ</t>
    </rPh>
    <rPh sb="68" eb="69">
      <t>スベ</t>
    </rPh>
    <rPh sb="70" eb="72">
      <t>ジュキュウ</t>
    </rPh>
    <phoneticPr fontId="4"/>
  </si>
  <si>
    <t>（２）TAとして採用しているプログラム対象学生数</t>
    <rPh sb="8" eb="10">
      <t>サイヨウ</t>
    </rPh>
    <rPh sb="19" eb="21">
      <t>タイショウ</t>
    </rPh>
    <rPh sb="21" eb="24">
      <t>ガクセイスウ</t>
    </rPh>
    <phoneticPr fontId="4"/>
  </si>
  <si>
    <t>H31/R1</t>
  </si>
  <si>
    <t>R2</t>
  </si>
  <si>
    <t>※実人数で記載してください。</t>
    <rPh sb="1" eb="2">
      <t>ジツ</t>
    </rPh>
    <rPh sb="2" eb="4">
      <t>ニンズウ</t>
    </rPh>
    <rPh sb="5" eb="7">
      <t>キサイ</t>
    </rPh>
    <phoneticPr fontId="4"/>
  </si>
  <si>
    <t>（３）ＲAとして採用しているプログラム対象学生数</t>
    <rPh sb="8" eb="10">
      <t>サイヨウ</t>
    </rPh>
    <rPh sb="19" eb="21">
      <t>タイショウ</t>
    </rPh>
    <rPh sb="21" eb="23">
      <t>ガクセイ</t>
    </rPh>
    <rPh sb="23" eb="24">
      <t>カズ</t>
    </rPh>
    <phoneticPr fontId="4"/>
  </si>
  <si>
    <t>※実人数で記載してください。4-3「教育研究支援経費の状況」でＲＡを計上している場合（教育研究支援経費額が０で、相当額をＲＡ経費として支給する場合）は、本項に計上しないでください。</t>
    <rPh sb="1" eb="2">
      <t>ジツ</t>
    </rPh>
    <rPh sb="2" eb="4">
      <t>ニンズウ</t>
    </rPh>
    <rPh sb="5" eb="7">
      <t>キサイ</t>
    </rPh>
    <rPh sb="18" eb="20">
      <t>キョウイク</t>
    </rPh>
    <rPh sb="20" eb="22">
      <t>ケンキュウ</t>
    </rPh>
    <rPh sb="22" eb="24">
      <t>シエン</t>
    </rPh>
    <rPh sb="24" eb="26">
      <t>ケイヒ</t>
    </rPh>
    <rPh sb="27" eb="29">
      <t>ジョウキョウ</t>
    </rPh>
    <rPh sb="34" eb="36">
      <t>ケイジョウ</t>
    </rPh>
    <rPh sb="40" eb="42">
      <t>バアイ</t>
    </rPh>
    <rPh sb="56" eb="58">
      <t>ソウトウ</t>
    </rPh>
    <rPh sb="58" eb="59">
      <t>ガク</t>
    </rPh>
    <rPh sb="62" eb="64">
      <t>ケイヒ</t>
    </rPh>
    <rPh sb="67" eb="69">
      <t>シキュウ</t>
    </rPh>
    <rPh sb="71" eb="73">
      <t>バアイ</t>
    </rPh>
    <rPh sb="76" eb="78">
      <t>ホンコウ</t>
    </rPh>
    <rPh sb="79" eb="81">
      <t>ケイジョウ</t>
    </rPh>
    <phoneticPr fontId="4"/>
  </si>
  <si>
    <t>（４）プログラム対象学生以外の学生に対する経済的支援の実績</t>
    <rPh sb="8" eb="10">
      <t>タイショウ</t>
    </rPh>
    <rPh sb="10" eb="12">
      <t>ガクセイ</t>
    </rPh>
    <rPh sb="12" eb="14">
      <t>イガイ</t>
    </rPh>
    <rPh sb="15" eb="17">
      <t>ガクセイ</t>
    </rPh>
    <rPh sb="18" eb="19">
      <t>タイ</t>
    </rPh>
    <rPh sb="21" eb="24">
      <t>ケイザイテキ</t>
    </rPh>
    <rPh sb="24" eb="26">
      <t>シエン</t>
    </rPh>
    <rPh sb="27" eb="29">
      <t>ジッセキ</t>
    </rPh>
    <phoneticPr fontId="4"/>
  </si>
  <si>
    <t>ＴＡの採用人数</t>
    <rPh sb="3" eb="5">
      <t>サイヨウ</t>
    </rPh>
    <rPh sb="5" eb="7">
      <t>ニンズウ</t>
    </rPh>
    <phoneticPr fontId="4"/>
  </si>
  <si>
    <t>ＴＡの総支給額</t>
    <rPh sb="3" eb="4">
      <t>ソウ</t>
    </rPh>
    <rPh sb="4" eb="7">
      <t>シキュウガク</t>
    </rPh>
    <phoneticPr fontId="4"/>
  </si>
  <si>
    <t>千円</t>
    <rPh sb="0" eb="2">
      <t>センエン</t>
    </rPh>
    <phoneticPr fontId="4"/>
  </si>
  <si>
    <t>ＲＡの採用人数</t>
    <rPh sb="3" eb="5">
      <t>サイヨウ</t>
    </rPh>
    <rPh sb="5" eb="7">
      <t>ニンズウ</t>
    </rPh>
    <phoneticPr fontId="4"/>
  </si>
  <si>
    <t>ＲＡの総支給額</t>
    <rPh sb="3" eb="4">
      <t>ソウ</t>
    </rPh>
    <rPh sb="4" eb="7">
      <t>シキュウガク</t>
    </rPh>
    <phoneticPr fontId="4"/>
  </si>
  <si>
    <t>（１）特別研究員（ＤＣ）受給学生数</t>
    <rPh sb="3" eb="5">
      <t>トクベツ</t>
    </rPh>
    <rPh sb="5" eb="8">
      <t>ケンキュウイン</t>
    </rPh>
    <rPh sb="12" eb="14">
      <t>ジュキュウ</t>
    </rPh>
    <rPh sb="14" eb="17">
      <t>ガクセイスウ</t>
    </rPh>
    <phoneticPr fontId="4"/>
  </si>
  <si>
    <t>科目</t>
    <rPh sb="0" eb="2">
      <t>カモク</t>
    </rPh>
    <phoneticPr fontId="4"/>
  </si>
  <si>
    <t>（２）PBLなど課題解決型学習を取り入れた授業科目数</t>
    <phoneticPr fontId="4"/>
  </si>
  <si>
    <t>研究室</t>
    <rPh sb="0" eb="3">
      <t>ケンキュウシツ</t>
    </rPh>
    <phoneticPr fontId="4"/>
  </si>
  <si>
    <t>　（うち1ヶ月以上のインターンシップ派遣学生数）</t>
    <rPh sb="6" eb="9">
      <t>ゲツイジョウ</t>
    </rPh>
    <rPh sb="18" eb="20">
      <t>ハケン</t>
    </rPh>
    <rPh sb="20" eb="23">
      <t>ガクセイスウ</t>
    </rPh>
    <phoneticPr fontId="4"/>
  </si>
  <si>
    <t>本プログラムにおいて、海外大学や研究所等に派遣した学生数を記載。</t>
    <rPh sb="11" eb="13">
      <t>カイガイ</t>
    </rPh>
    <rPh sb="13" eb="15">
      <t>ダイガク</t>
    </rPh>
    <rPh sb="16" eb="19">
      <t>ケンキュウショ</t>
    </rPh>
    <rPh sb="19" eb="20">
      <t>トウ</t>
    </rPh>
    <rPh sb="21" eb="23">
      <t>ハケン</t>
    </rPh>
    <rPh sb="25" eb="27">
      <t>ガクセイ</t>
    </rPh>
    <rPh sb="27" eb="28">
      <t>スウ</t>
    </rPh>
    <rPh sb="29" eb="31">
      <t>キサイ</t>
    </rPh>
    <phoneticPr fontId="4"/>
  </si>
  <si>
    <t>　（うち3ヶ月以上の派遣学生数）</t>
    <rPh sb="6" eb="9">
      <t>ゲツイジョウ</t>
    </rPh>
    <rPh sb="10" eb="12">
      <t>ハケン</t>
    </rPh>
    <rPh sb="12" eb="15">
      <t>ガクセイスウ</t>
    </rPh>
    <phoneticPr fontId="4"/>
  </si>
  <si>
    <t>件</t>
    <rPh sb="0" eb="1">
      <t>ケン</t>
    </rPh>
    <phoneticPr fontId="4"/>
  </si>
  <si>
    <t>　（うち、国外の企業数）</t>
    <rPh sb="5" eb="7">
      <t>コクガイ</t>
    </rPh>
    <rPh sb="8" eb="10">
      <t>キギョウ</t>
    </rPh>
    <rPh sb="10" eb="11">
      <t>スウ</t>
    </rPh>
    <phoneticPr fontId="4"/>
  </si>
  <si>
    <t>国際機関には国外大学は含みません(以下掲載機関とする)。
* http://www.mofa-irc.go.jp/link/link.html</t>
    <rPh sb="11" eb="12">
      <t>フク</t>
    </rPh>
    <phoneticPr fontId="4"/>
  </si>
  <si>
    <t>　（うち、国外かつ外国語で行われた学会・国際学会（国内で開催されたものも含む）での発表数）</t>
    <rPh sb="5" eb="7">
      <t>コクガイ</t>
    </rPh>
    <rPh sb="9" eb="12">
      <t>ガイコクゴ</t>
    </rPh>
    <rPh sb="13" eb="14">
      <t>オコナ</t>
    </rPh>
    <rPh sb="17" eb="19">
      <t>ガッカイ</t>
    </rPh>
    <rPh sb="20" eb="22">
      <t>コクサイ</t>
    </rPh>
    <rPh sb="22" eb="24">
      <t>ガッカイ</t>
    </rPh>
    <rPh sb="25" eb="27">
      <t>コクナイ</t>
    </rPh>
    <rPh sb="28" eb="30">
      <t>カイサイ</t>
    </rPh>
    <rPh sb="36" eb="37">
      <t>フク</t>
    </rPh>
    <rPh sb="41" eb="43">
      <t>ハッピョウ</t>
    </rPh>
    <rPh sb="43" eb="44">
      <t>スウ</t>
    </rPh>
    <phoneticPr fontId="4"/>
  </si>
  <si>
    <t>　（うち、レフェリー付き論文発表数）</t>
    <phoneticPr fontId="4"/>
  </si>
  <si>
    <t>　（うち、外国語で作成した論文の発表数）</t>
    <rPh sb="5" eb="8">
      <t>ガイコクゴ</t>
    </rPh>
    <rPh sb="9" eb="11">
      <t>サクセイ</t>
    </rPh>
    <phoneticPr fontId="4"/>
  </si>
  <si>
    <t>　（うち、国内ジャーナル）①共著・第１著者</t>
    <rPh sb="5" eb="7">
      <t>コクナイ</t>
    </rPh>
    <rPh sb="14" eb="16">
      <t>キョウチョ</t>
    </rPh>
    <rPh sb="17" eb="18">
      <t>ダイ</t>
    </rPh>
    <rPh sb="19" eb="21">
      <t>チョシャ</t>
    </rPh>
    <phoneticPr fontId="4"/>
  </si>
  <si>
    <t>国内ジャーナルとは、「日本国内でのみ流通しており、日本語の論文のみ受け付けているジャーナル」を指します。
国際ジャーナルは、国内ジャーナル以外のものを指します。</t>
    <phoneticPr fontId="4"/>
  </si>
  <si>
    <t>　　　　　　　　　　　　　　　　②共著・第１著者以外</t>
    <rPh sb="17" eb="19">
      <t>キョウチョ</t>
    </rPh>
    <rPh sb="20" eb="21">
      <t>ダイ</t>
    </rPh>
    <rPh sb="22" eb="24">
      <t>チョシャ</t>
    </rPh>
    <rPh sb="24" eb="26">
      <t>イガイ</t>
    </rPh>
    <phoneticPr fontId="4"/>
  </si>
  <si>
    <t>　　　　　　　　　　　　　　　　③単著</t>
    <rPh sb="17" eb="19">
      <t>タンチョ</t>
    </rPh>
    <phoneticPr fontId="4"/>
  </si>
  <si>
    <t>　（うち、国際ジャーナル）①共著・第１著者</t>
    <rPh sb="5" eb="7">
      <t>コクサイ</t>
    </rPh>
    <rPh sb="14" eb="16">
      <t>キョウチョ</t>
    </rPh>
    <rPh sb="17" eb="18">
      <t>ダイ</t>
    </rPh>
    <rPh sb="19" eb="21">
      <t>チョシャ</t>
    </rPh>
    <phoneticPr fontId="4"/>
  </si>
  <si>
    <t>本プログラムにおける大学・研究機関との共同研究実施件数を記載。</t>
    <rPh sb="10" eb="12">
      <t>ダイガク</t>
    </rPh>
    <rPh sb="13" eb="15">
      <t>ケンキュウ</t>
    </rPh>
    <rPh sb="15" eb="17">
      <t>キカン</t>
    </rPh>
    <rPh sb="19" eb="21">
      <t>キョウドウ</t>
    </rPh>
    <rPh sb="21" eb="23">
      <t>ケンキュウ</t>
    </rPh>
    <rPh sb="23" eb="25">
      <t>ジッシ</t>
    </rPh>
    <rPh sb="25" eb="27">
      <t>ケンスウ</t>
    </rPh>
    <rPh sb="28" eb="30">
      <t>キサイ</t>
    </rPh>
    <phoneticPr fontId="4"/>
  </si>
  <si>
    <t>　（うち、国外大学・研究機関との共同研究実施件数）</t>
    <rPh sb="5" eb="7">
      <t>コクガイ</t>
    </rPh>
    <rPh sb="7" eb="9">
      <t>ダイガク</t>
    </rPh>
    <rPh sb="10" eb="12">
      <t>ケンキュウ</t>
    </rPh>
    <rPh sb="12" eb="14">
      <t>キカン</t>
    </rPh>
    <rPh sb="16" eb="18">
      <t>キョウドウ</t>
    </rPh>
    <rPh sb="18" eb="20">
      <t>ケンキュウ</t>
    </rPh>
    <rPh sb="20" eb="22">
      <t>ジッシ</t>
    </rPh>
    <rPh sb="22" eb="24">
      <t>ケンスウ</t>
    </rPh>
    <phoneticPr fontId="4"/>
  </si>
  <si>
    <t>本プログラムにおける企業等との共同研究実施件数を記載。</t>
    <rPh sb="10" eb="12">
      <t>キギョウ</t>
    </rPh>
    <rPh sb="12" eb="13">
      <t>トウ</t>
    </rPh>
    <rPh sb="24" eb="26">
      <t>キサイ</t>
    </rPh>
    <phoneticPr fontId="4"/>
  </si>
  <si>
    <t>　（うち、国外企業との共同研究実施件数）</t>
    <rPh sb="5" eb="7">
      <t>コクガイ</t>
    </rPh>
    <rPh sb="7" eb="9">
      <t>キギョウ</t>
    </rPh>
    <rPh sb="11" eb="13">
      <t>キョウドウ</t>
    </rPh>
    <rPh sb="13" eb="15">
      <t>ケンキュウ</t>
    </rPh>
    <rPh sb="15" eb="17">
      <t>ジッシ</t>
    </rPh>
    <rPh sb="17" eb="19">
      <t>ケンスウ</t>
    </rPh>
    <phoneticPr fontId="4"/>
  </si>
  <si>
    <t>本プログラムにおける国際機関等との共同研究実施件数を記載。</t>
    <rPh sb="10" eb="12">
      <t>コクサイ</t>
    </rPh>
    <rPh sb="12" eb="14">
      <t>キカン</t>
    </rPh>
    <rPh sb="14" eb="15">
      <t>トウ</t>
    </rPh>
    <rPh sb="26" eb="28">
      <t>キサイ</t>
    </rPh>
    <phoneticPr fontId="4"/>
  </si>
  <si>
    <t>国内・国外を問いません。</t>
    <rPh sb="0" eb="2">
      <t>コクナイ</t>
    </rPh>
    <rPh sb="3" eb="5">
      <t>コクガイ</t>
    </rPh>
    <rPh sb="6" eb="7">
      <t>ト</t>
    </rPh>
    <phoneticPr fontId="4"/>
  </si>
  <si>
    <r>
      <t>プログラム対象学生総数</t>
    </r>
    <r>
      <rPr>
        <b/>
        <sz val="10"/>
        <color rgb="FFFF0000"/>
        <rFont val="ＭＳ Ｐゴシック"/>
        <family val="3"/>
        <charset val="128"/>
      </rPr>
      <t>（令和3年度は見込みを記載）</t>
    </r>
    <rPh sb="5" eb="7">
      <t>タイショウ</t>
    </rPh>
    <rPh sb="7" eb="9">
      <t>ガクセイ</t>
    </rPh>
    <rPh sb="9" eb="11">
      <t>ソウスウ</t>
    </rPh>
    <rPh sb="12" eb="14">
      <t>レイワ</t>
    </rPh>
    <phoneticPr fontId="4"/>
  </si>
  <si>
    <r>
      <t>プログラム対象学生総数</t>
    </r>
    <r>
      <rPr>
        <b/>
        <sz val="10"/>
        <color rgb="FFFF0000"/>
        <rFont val="ＭＳ Ｐゴシック"/>
        <family val="3"/>
        <charset val="128"/>
      </rPr>
      <t>（令和３年度は見込みを記載）</t>
    </r>
    <rPh sb="5" eb="7">
      <t>タイショウ</t>
    </rPh>
    <rPh sb="7" eb="9">
      <t>ガクセイ</t>
    </rPh>
    <rPh sb="9" eb="11">
      <t>ソウスウ</t>
    </rPh>
    <rPh sb="12" eb="14">
      <t>レイワ</t>
    </rPh>
    <phoneticPr fontId="4"/>
  </si>
  <si>
    <r>
      <t xml:space="preserve">（１）Qualifying Examinationの導入状況
</t>
    </r>
    <r>
      <rPr>
        <sz val="10"/>
        <rFont val="ＭＳ Ｐゴシック"/>
        <family val="3"/>
        <charset val="128"/>
      </rPr>
      <t>※「Qualifying Examination」とは、博士論文研究を行っていく上で必要な知識や能力が身についているかを確認するための試験・審査のことであり、修士論文の審査に代えて修了の要件にもなり得る質保証の仕組みを想定しています。</t>
    </r>
    <rPh sb="26" eb="28">
      <t>ドウニュウ</t>
    </rPh>
    <rPh sb="28" eb="30">
      <t>ジョウキョウ</t>
    </rPh>
    <phoneticPr fontId="4"/>
  </si>
  <si>
    <t>無</t>
    <rPh sb="0" eb="1">
      <t>ム</t>
    </rPh>
    <phoneticPr fontId="4"/>
  </si>
  <si>
    <t>該当する実施内容について、以下から選択（複数選択可）</t>
    <rPh sb="0" eb="2">
      <t>ガイトウ</t>
    </rPh>
    <rPh sb="4" eb="6">
      <t>ジッシ</t>
    </rPh>
    <rPh sb="6" eb="8">
      <t>ナイヨウ</t>
    </rPh>
    <rPh sb="13" eb="15">
      <t>イカ</t>
    </rPh>
    <rPh sb="17" eb="19">
      <t>センタク</t>
    </rPh>
    <rPh sb="20" eb="22">
      <t>フクスウ</t>
    </rPh>
    <rPh sb="22" eb="24">
      <t>センタク</t>
    </rPh>
    <rPh sb="24" eb="25">
      <t>カ</t>
    </rPh>
    <phoneticPr fontId="4"/>
  </si>
  <si>
    <t>具体的内容</t>
    <rPh sb="0" eb="3">
      <t>グタイテキ</t>
    </rPh>
    <rPh sb="3" eb="5">
      <t>ナイヨウ</t>
    </rPh>
    <phoneticPr fontId="4"/>
  </si>
  <si>
    <t>博士論文草稿等、自らの研究テーマに係るペーパーの提出</t>
    <rPh sb="0" eb="2">
      <t>ハカセ</t>
    </rPh>
    <rPh sb="2" eb="4">
      <t>ロンブン</t>
    </rPh>
    <rPh sb="4" eb="6">
      <t>ソウコウ</t>
    </rPh>
    <rPh sb="6" eb="7">
      <t>トウ</t>
    </rPh>
    <rPh sb="8" eb="9">
      <t>ミズカ</t>
    </rPh>
    <rPh sb="11" eb="13">
      <t>ケンキュウ</t>
    </rPh>
    <rPh sb="17" eb="18">
      <t>カカ</t>
    </rPh>
    <rPh sb="24" eb="26">
      <t>テイシュツ</t>
    </rPh>
    <phoneticPr fontId="4"/>
  </si>
  <si>
    <t>専攻分野に関する知識を問う試験の実施</t>
    <rPh sb="0" eb="2">
      <t>センコウ</t>
    </rPh>
    <rPh sb="2" eb="4">
      <t>ブンヤ</t>
    </rPh>
    <rPh sb="5" eb="6">
      <t>カン</t>
    </rPh>
    <rPh sb="8" eb="10">
      <t>チシキ</t>
    </rPh>
    <rPh sb="11" eb="12">
      <t>ト</t>
    </rPh>
    <rPh sb="13" eb="15">
      <t>シケン</t>
    </rPh>
    <rPh sb="16" eb="18">
      <t>ジッシ</t>
    </rPh>
    <phoneticPr fontId="4"/>
  </si>
  <si>
    <r>
      <t xml:space="preserve">専門外の能力を問う
</t>
    </r>
    <r>
      <rPr>
        <sz val="8"/>
        <rFont val="ＭＳ Ｐゴシック"/>
        <family val="3"/>
        <charset val="128"/>
      </rPr>
      <t>試験の実施
（課題解決力、リーダーシップ等）</t>
    </r>
    <rPh sb="0" eb="3">
      <t>センモンガイ</t>
    </rPh>
    <rPh sb="4" eb="6">
      <t>ノウリョク</t>
    </rPh>
    <rPh sb="7" eb="8">
      <t>ト</t>
    </rPh>
    <rPh sb="10" eb="12">
      <t>シケン</t>
    </rPh>
    <rPh sb="13" eb="15">
      <t>ジッシ</t>
    </rPh>
    <rPh sb="17" eb="19">
      <t>カダイ</t>
    </rPh>
    <rPh sb="19" eb="21">
      <t>カイケツ</t>
    </rPh>
    <rPh sb="21" eb="22">
      <t>リョク</t>
    </rPh>
    <rPh sb="30" eb="31">
      <t>トウ</t>
    </rPh>
    <phoneticPr fontId="4"/>
  </si>
  <si>
    <t>外部試験のスコアを
参照</t>
    <rPh sb="0" eb="2">
      <t>ガイブ</t>
    </rPh>
    <rPh sb="2" eb="4">
      <t>シケン</t>
    </rPh>
    <rPh sb="10" eb="12">
      <t>サンショウ</t>
    </rPh>
    <phoneticPr fontId="4"/>
  </si>
  <si>
    <t>（２）修士論文等に代えた、博士論文研究基礎力審査（大学院設置基準１６条の２）の導入状況</t>
    <rPh sb="9" eb="10">
      <t>カ</t>
    </rPh>
    <rPh sb="13" eb="15">
      <t>ハカセ</t>
    </rPh>
    <rPh sb="15" eb="17">
      <t>ロンブン</t>
    </rPh>
    <rPh sb="17" eb="19">
      <t>ケンキュウ</t>
    </rPh>
    <rPh sb="19" eb="22">
      <t>キソリョク</t>
    </rPh>
    <rPh sb="22" eb="24">
      <t>シンサ</t>
    </rPh>
    <rPh sb="25" eb="28">
      <t>ダイガクイン</t>
    </rPh>
    <rPh sb="28" eb="30">
      <t>セッチ</t>
    </rPh>
    <rPh sb="30" eb="32">
      <t>キジュン</t>
    </rPh>
    <rPh sb="34" eb="35">
      <t>ジョウ</t>
    </rPh>
    <rPh sb="39" eb="41">
      <t>ドウニュウ</t>
    </rPh>
    <rPh sb="41" eb="43">
      <t>ジョウキョウ</t>
    </rPh>
    <phoneticPr fontId="4"/>
  </si>
  <si>
    <t>導入予定</t>
    <rPh sb="0" eb="2">
      <t>ドウニュウ</t>
    </rPh>
    <rPh sb="2" eb="4">
      <t>ヨテイ</t>
    </rPh>
    <phoneticPr fontId="4"/>
  </si>
  <si>
    <t>導入に向けた規程等を整備済み</t>
    <rPh sb="0" eb="2">
      <t>ドウニュウ</t>
    </rPh>
    <rPh sb="3" eb="4">
      <t>ム</t>
    </rPh>
    <rPh sb="6" eb="8">
      <t>キテイ</t>
    </rPh>
    <rPh sb="8" eb="9">
      <t>トウ</t>
    </rPh>
    <rPh sb="10" eb="12">
      <t>セイビ</t>
    </rPh>
    <rPh sb="12" eb="13">
      <t>ズ</t>
    </rPh>
    <phoneticPr fontId="4"/>
  </si>
  <si>
    <t>導入済み</t>
    <phoneticPr fontId="4"/>
  </si>
  <si>
    <t>内容</t>
    <rPh sb="0" eb="2">
      <t>ナイヨウ</t>
    </rPh>
    <phoneticPr fontId="4"/>
  </si>
  <si>
    <t>（３）企業等外部からの経済的支援の受入実績</t>
    <rPh sb="3" eb="5">
      <t>キギョウ</t>
    </rPh>
    <rPh sb="5" eb="6">
      <t>トウ</t>
    </rPh>
    <rPh sb="6" eb="8">
      <t>ガイブ</t>
    </rPh>
    <rPh sb="11" eb="14">
      <t>ケイザイテキ</t>
    </rPh>
    <rPh sb="14" eb="16">
      <t>シエン</t>
    </rPh>
    <rPh sb="17" eb="19">
      <t>ウケイレ</t>
    </rPh>
    <rPh sb="19" eb="21">
      <t>ジッセキ</t>
    </rPh>
    <phoneticPr fontId="4"/>
  </si>
  <si>
    <t>　【内訳】　（1件毎に、内容（金銭、物品、奨学金等）、金額を記載してください。）</t>
    <rPh sb="2" eb="4">
      <t>ウチワケ</t>
    </rPh>
    <phoneticPr fontId="4"/>
  </si>
  <si>
    <t xml:space="preserve">例）
・○○社より、プログラムが自由に使用できる資金として100万円の提供を受けた。
・△△社より、光イメージング装置（定価500万円相当）を譲渡された。
・□□社より、プログラム所属学生5名に対する今年度分の奨学金（年間120万円）を受けた。
</t>
    <rPh sb="16" eb="18">
      <t>ジユウ</t>
    </rPh>
    <rPh sb="19" eb="21">
      <t>シヨウ</t>
    </rPh>
    <rPh sb="24" eb="26">
      <t>シキン</t>
    </rPh>
    <rPh sb="71" eb="73">
      <t>ジョウト</t>
    </rPh>
    <rPh sb="95" eb="96">
      <t>メイ</t>
    </rPh>
    <rPh sb="100" eb="103">
      <t>コンネンド</t>
    </rPh>
    <rPh sb="103" eb="104">
      <t>ブン</t>
    </rPh>
    <phoneticPr fontId="4"/>
  </si>
  <si>
    <t>（４）海外大学等との連携状況</t>
    <rPh sb="3" eb="5">
      <t>カイガイ</t>
    </rPh>
    <rPh sb="5" eb="7">
      <t>ダイガク</t>
    </rPh>
    <rPh sb="7" eb="8">
      <t>トウ</t>
    </rPh>
    <rPh sb="10" eb="12">
      <t>レンケイ</t>
    </rPh>
    <rPh sb="12" eb="14">
      <t>ジョウキョウ</t>
    </rPh>
    <phoneticPr fontId="4"/>
  </si>
  <si>
    <t>海外の大学・研究機関・国際機関等と連携している場合は、連携状況（留学、海外研修、フィールドワーク等の派遣・受入れ状況等）について具体的に記載ください。
（少なくとも、各プログラムにおいて連携先機関とする大学等との連携状況は記載ください。）</t>
    <rPh sb="27" eb="29">
      <t>レンケイ</t>
    </rPh>
    <rPh sb="29" eb="31">
      <t>ジョウキョウ</t>
    </rPh>
    <rPh sb="48" eb="49">
      <t>トウ</t>
    </rPh>
    <rPh sb="50" eb="52">
      <t>ハケン</t>
    </rPh>
    <rPh sb="53" eb="55">
      <t>ウケイ</t>
    </rPh>
    <rPh sb="56" eb="58">
      <t>ジョウキョウ</t>
    </rPh>
    <rPh sb="58" eb="59">
      <t>トウ</t>
    </rPh>
    <rPh sb="64" eb="67">
      <t>グタイテキ</t>
    </rPh>
    <rPh sb="68" eb="70">
      <t>キサイ</t>
    </rPh>
    <rPh sb="77" eb="78">
      <t>スク</t>
    </rPh>
    <rPh sb="83" eb="84">
      <t>カク</t>
    </rPh>
    <rPh sb="93" eb="95">
      <t>レンケイ</t>
    </rPh>
    <rPh sb="95" eb="96">
      <t>サキ</t>
    </rPh>
    <rPh sb="96" eb="98">
      <t>キカン</t>
    </rPh>
    <rPh sb="101" eb="103">
      <t>ダイガク</t>
    </rPh>
    <rPh sb="103" eb="104">
      <t>トウ</t>
    </rPh>
    <rPh sb="106" eb="108">
      <t>レンケイ</t>
    </rPh>
    <rPh sb="108" eb="110">
      <t>ジョウキョウ</t>
    </rPh>
    <rPh sb="111" eb="113">
      <t>キサイ</t>
    </rPh>
    <phoneticPr fontId="4"/>
  </si>
  <si>
    <t>その他記載すべき事項があれば記載してください。</t>
    <phoneticPr fontId="4"/>
  </si>
  <si>
    <t>※令和３年3月31日時点で、該当する箇所に○をするとともに、内容を記入してください。</t>
    <rPh sb="1" eb="3">
      <t>レイワ</t>
    </rPh>
    <rPh sb="6" eb="7">
      <t>ガツ</t>
    </rPh>
    <rPh sb="9" eb="10">
      <t>ヒ</t>
    </rPh>
    <phoneticPr fontId="4"/>
  </si>
  <si>
    <t>事業開始から令和元３年３月３１日までに、プログラムとして企業から受けた経済的支援の実績件数を記載してください。
（個人が応募して支給されている奨学金などは除きます）
また、そのうち代表的なもの・金額の大きいものを数件（任意）について、記入例に従い内容を記載してください。</t>
    <rPh sb="0" eb="2">
      <t>ジギョウ</t>
    </rPh>
    <rPh sb="6" eb="8">
      <t>レイワ</t>
    </rPh>
    <rPh sb="8" eb="9">
      <t>モト</t>
    </rPh>
    <rPh sb="10" eb="11">
      <t>ネン</t>
    </rPh>
    <rPh sb="12" eb="13">
      <t>ツキ</t>
    </rPh>
    <rPh sb="15" eb="16">
      <t>ニチ</t>
    </rPh>
    <rPh sb="43" eb="45">
      <t>ケンスウ</t>
    </rPh>
    <rPh sb="46" eb="48">
      <t>キサイ</t>
    </rPh>
    <rPh sb="57" eb="59">
      <t>コジン</t>
    </rPh>
    <rPh sb="60" eb="62">
      <t>オウボ</t>
    </rPh>
    <rPh sb="64" eb="66">
      <t>シキュウ</t>
    </rPh>
    <rPh sb="71" eb="74">
      <t>ショウガクキン</t>
    </rPh>
    <rPh sb="77" eb="78">
      <t>ノゾ</t>
    </rPh>
    <rPh sb="90" eb="93">
      <t>ダイヒョウテキ</t>
    </rPh>
    <rPh sb="97" eb="99">
      <t>キンガク</t>
    </rPh>
    <rPh sb="100" eb="101">
      <t>オオ</t>
    </rPh>
    <rPh sb="106" eb="108">
      <t>スウケン</t>
    </rPh>
    <rPh sb="109" eb="111">
      <t>ニンイ</t>
    </rPh>
    <rPh sb="117" eb="119">
      <t>キニュウ</t>
    </rPh>
    <rPh sb="119" eb="120">
      <t>レイ</t>
    </rPh>
    <rPh sb="121" eb="122">
      <t>シタガ</t>
    </rPh>
    <rPh sb="123" eb="125">
      <t>ナイヨウ</t>
    </rPh>
    <rPh sb="126" eb="128">
      <t>キサイ</t>
    </rPh>
    <phoneticPr fontId="4"/>
  </si>
  <si>
    <t>（５）その他特筆すべき事項</t>
    <rPh sb="5" eb="6">
      <t>タ</t>
    </rPh>
    <rPh sb="6" eb="8">
      <t>トクヒツ</t>
    </rPh>
    <rPh sb="11" eb="13">
      <t>ジコウ</t>
    </rPh>
    <phoneticPr fontId="4"/>
  </si>
  <si>
    <t>６．プログラムにおける教育活動等の状況（その他）</t>
    <rPh sb="22" eb="23">
      <t>ホカ</t>
    </rPh>
    <phoneticPr fontId="4"/>
  </si>
  <si>
    <t>（４）プログラムに参画する企業数</t>
    <rPh sb="9" eb="11">
      <t>サンカク</t>
    </rPh>
    <rPh sb="13" eb="16">
      <t>キギョウスウ</t>
    </rPh>
    <phoneticPr fontId="4"/>
  </si>
  <si>
    <t>（５）プログラムに参画する官公庁数</t>
    <rPh sb="9" eb="11">
      <t>サンカク</t>
    </rPh>
    <rPh sb="13" eb="16">
      <t>カンコウチョウ</t>
    </rPh>
    <rPh sb="16" eb="17">
      <t>スウ</t>
    </rPh>
    <phoneticPr fontId="4"/>
  </si>
  <si>
    <t>（６）プログラムに参画するＮＰＯ等数</t>
    <rPh sb="9" eb="11">
      <t>サンカク</t>
    </rPh>
    <rPh sb="16" eb="17">
      <t>ナド</t>
    </rPh>
    <rPh sb="17" eb="18">
      <t>スウ</t>
    </rPh>
    <phoneticPr fontId="4"/>
  </si>
  <si>
    <t>（７）プログラムに参画する国際機関数</t>
    <rPh sb="9" eb="11">
      <t>サンカク</t>
    </rPh>
    <rPh sb="13" eb="15">
      <t>コクサイ</t>
    </rPh>
    <rPh sb="15" eb="17">
      <t>キカン</t>
    </rPh>
    <rPh sb="17" eb="18">
      <t>スウ</t>
    </rPh>
    <phoneticPr fontId="4"/>
  </si>
  <si>
    <t>（８）学生の学会発表数</t>
    <rPh sb="3" eb="5">
      <t>ガクセイ</t>
    </rPh>
    <rPh sb="6" eb="8">
      <t>ガッカイ</t>
    </rPh>
    <rPh sb="8" eb="10">
      <t>ハッピョウ</t>
    </rPh>
    <rPh sb="10" eb="11">
      <t>カズ</t>
    </rPh>
    <phoneticPr fontId="4"/>
  </si>
  <si>
    <t>（９）学生の論文発表数</t>
    <rPh sb="3" eb="5">
      <t>ガクセイ</t>
    </rPh>
    <rPh sb="6" eb="8">
      <t>ロンブン</t>
    </rPh>
    <rPh sb="8" eb="10">
      <t>ハッピョウ</t>
    </rPh>
    <rPh sb="10" eb="11">
      <t>スウ</t>
    </rPh>
    <phoneticPr fontId="4"/>
  </si>
  <si>
    <t>（１０）学生のジャーナル掲載数</t>
    <rPh sb="4" eb="6">
      <t>ガクセイ</t>
    </rPh>
    <rPh sb="12" eb="15">
      <t>ケイサイスウ</t>
    </rPh>
    <phoneticPr fontId="4"/>
  </si>
  <si>
    <t>（１１）共同研究の実施件数（大学・研究機関）</t>
    <rPh sb="4" eb="6">
      <t>キョウドウ</t>
    </rPh>
    <rPh sb="6" eb="8">
      <t>ケンキュウ</t>
    </rPh>
    <rPh sb="9" eb="11">
      <t>ジッシ</t>
    </rPh>
    <rPh sb="11" eb="13">
      <t>ケンスウ</t>
    </rPh>
    <rPh sb="14" eb="16">
      <t>ダイガク</t>
    </rPh>
    <rPh sb="17" eb="19">
      <t>ケンキュウ</t>
    </rPh>
    <rPh sb="19" eb="21">
      <t>キカン</t>
    </rPh>
    <phoneticPr fontId="4"/>
  </si>
  <si>
    <t>（１２）共同研究の実施件数（企業）</t>
    <rPh sb="4" eb="6">
      <t>キョウドウ</t>
    </rPh>
    <rPh sb="6" eb="8">
      <t>ケンキュウ</t>
    </rPh>
    <rPh sb="9" eb="11">
      <t>ジッシ</t>
    </rPh>
    <rPh sb="11" eb="13">
      <t>ケンスウ</t>
    </rPh>
    <rPh sb="14" eb="16">
      <t>キギョウ</t>
    </rPh>
    <phoneticPr fontId="4"/>
  </si>
  <si>
    <t>（１３）共同研究の実施件数（国際機関等）</t>
    <rPh sb="4" eb="6">
      <t>キョウドウ</t>
    </rPh>
    <rPh sb="6" eb="8">
      <t>ケンキュウ</t>
    </rPh>
    <rPh sb="9" eb="11">
      <t>ジッシ</t>
    </rPh>
    <rPh sb="11" eb="13">
      <t>ケンスウ</t>
    </rPh>
    <rPh sb="14" eb="16">
      <t>コクサイ</t>
    </rPh>
    <rPh sb="16" eb="18">
      <t>キカン</t>
    </rPh>
    <rPh sb="18" eb="19">
      <t>トウ</t>
    </rPh>
    <phoneticPr fontId="4"/>
  </si>
  <si>
    <t>（１４）学外での研究発表による受賞件数（国内）</t>
    <rPh sb="4" eb="6">
      <t>ガクガイ</t>
    </rPh>
    <rPh sb="8" eb="10">
      <t>ケンキュウ</t>
    </rPh>
    <rPh sb="10" eb="12">
      <t>ハッピョウ</t>
    </rPh>
    <rPh sb="15" eb="17">
      <t>ジュショウ</t>
    </rPh>
    <rPh sb="17" eb="19">
      <t>ケンスウ</t>
    </rPh>
    <rPh sb="20" eb="22">
      <t>コクナイ</t>
    </rPh>
    <phoneticPr fontId="4"/>
  </si>
  <si>
    <t>（１５）学外での研究発表による受賞件数（国外）</t>
    <rPh sb="4" eb="6">
      <t>ガクガイ</t>
    </rPh>
    <rPh sb="8" eb="10">
      <t>ケンキュウ</t>
    </rPh>
    <rPh sb="10" eb="12">
      <t>ハッピョウ</t>
    </rPh>
    <rPh sb="15" eb="17">
      <t>ジュショウ</t>
    </rPh>
    <rPh sb="17" eb="19">
      <t>ケンスウ</t>
    </rPh>
    <rPh sb="20" eb="22">
      <t>コクガイ</t>
    </rPh>
    <phoneticPr fontId="4"/>
  </si>
  <si>
    <t>（１６）アイデアコンペ・ハッカソン等による受賞件数</t>
    <rPh sb="17" eb="18">
      <t>トウ</t>
    </rPh>
    <rPh sb="21" eb="23">
      <t>ジュショウ</t>
    </rPh>
    <rPh sb="23" eb="25">
      <t>ケンスウ</t>
    </rPh>
    <phoneticPr fontId="4"/>
  </si>
  <si>
    <t>（１７）企業へのインターンシップへの派遣学生数（国内）</t>
    <rPh sb="4" eb="6">
      <t>キギョウ</t>
    </rPh>
    <rPh sb="20" eb="22">
      <t>ガクセイ</t>
    </rPh>
    <rPh sb="24" eb="26">
      <t>コクナイ</t>
    </rPh>
    <phoneticPr fontId="4"/>
  </si>
  <si>
    <t>（１８）企業へのインターンシップへの派遣学生数（海外）</t>
    <rPh sb="4" eb="6">
      <t>キギョウ</t>
    </rPh>
    <rPh sb="18" eb="20">
      <t>ハケン</t>
    </rPh>
    <rPh sb="20" eb="23">
      <t>ガクセイスウ</t>
    </rPh>
    <rPh sb="22" eb="23">
      <t>スウ</t>
    </rPh>
    <rPh sb="24" eb="26">
      <t>カイガイ</t>
    </rPh>
    <phoneticPr fontId="4"/>
  </si>
  <si>
    <t>（１９）官公庁へのインターンシップへの派遣学生数</t>
    <rPh sb="4" eb="7">
      <t>カンコウチョウ</t>
    </rPh>
    <rPh sb="21" eb="23">
      <t>ガクセイ</t>
    </rPh>
    <phoneticPr fontId="4"/>
  </si>
  <si>
    <t>（２０）ＮＰＯ等へのインターンシップへの派遣学生数</t>
    <rPh sb="22" eb="24">
      <t>ガクセイ</t>
    </rPh>
    <phoneticPr fontId="4"/>
  </si>
  <si>
    <t>（２１）国際機関等へのインターンシップへの派遣学生数</t>
    <rPh sb="4" eb="6">
      <t>コクサイ</t>
    </rPh>
    <rPh sb="6" eb="8">
      <t>キカン</t>
    </rPh>
    <rPh sb="8" eb="9">
      <t>トウ</t>
    </rPh>
    <rPh sb="23" eb="25">
      <t>ガクセイ</t>
    </rPh>
    <phoneticPr fontId="4"/>
  </si>
  <si>
    <t>（２２）海外大学等への派遣学生数</t>
    <rPh sb="4" eb="6">
      <t>カイガイ</t>
    </rPh>
    <rPh sb="6" eb="8">
      <t>ダイガク</t>
    </rPh>
    <rPh sb="8" eb="9">
      <t>ナド</t>
    </rPh>
    <rPh sb="11" eb="13">
      <t>ハケン</t>
    </rPh>
    <rPh sb="13" eb="16">
      <t>ガクセイスウ</t>
    </rPh>
    <rPh sb="15" eb="16">
      <t>スウ</t>
    </rPh>
    <phoneticPr fontId="4"/>
  </si>
  <si>
    <t>（１）主専攻以外の分野の授業等の履修科目数　（１人当たり）</t>
    <phoneticPr fontId="4"/>
  </si>
  <si>
    <t>（３）①研究室ローテーション　※名称不問（参加した学生の数）</t>
    <phoneticPr fontId="4"/>
  </si>
  <si>
    <t>（３）②研究室ローテーション　※名称不問（回った研究室の数／１人当たり）</t>
    <phoneticPr fontId="4"/>
  </si>
  <si>
    <t>（１）～（２２）の各年度の実績数について、新型コロナウイルス感染症の影響がある場合は、その具体的内容を記載してください。</t>
    <rPh sb="9" eb="12">
      <t>カクネンド</t>
    </rPh>
    <rPh sb="13" eb="15">
      <t>ジッセキ</t>
    </rPh>
    <rPh sb="15" eb="16">
      <t>スウ</t>
    </rPh>
    <rPh sb="21" eb="23">
      <t>シンガタ</t>
    </rPh>
    <rPh sb="30" eb="33">
      <t>カンセンショウ</t>
    </rPh>
    <rPh sb="34" eb="36">
      <t>エイキョウ</t>
    </rPh>
    <rPh sb="39" eb="41">
      <t>バアイ</t>
    </rPh>
    <rPh sb="45" eb="48">
      <t>グタイテキ</t>
    </rPh>
    <rPh sb="48" eb="50">
      <t>ナイヨウ</t>
    </rPh>
    <rPh sb="51" eb="53">
      <t>キサイ</t>
    </rPh>
    <phoneticPr fontId="4"/>
  </si>
  <si>
    <t>（１）～（２２）において、新型コロナウイルス感染症の影響によりWeb等の代替措置で実施したものについては、その具体的内容を記載してください。</t>
    <rPh sb="13" eb="15">
      <t>シンガタ</t>
    </rPh>
    <rPh sb="22" eb="25">
      <t>カンセンショウ</t>
    </rPh>
    <rPh sb="26" eb="28">
      <t>エイキョウ</t>
    </rPh>
    <rPh sb="34" eb="35">
      <t>トウ</t>
    </rPh>
    <rPh sb="36" eb="38">
      <t>ダイタイ</t>
    </rPh>
    <rPh sb="38" eb="40">
      <t>ソチ</t>
    </rPh>
    <rPh sb="41" eb="43">
      <t>ジッシ</t>
    </rPh>
    <rPh sb="55" eb="58">
      <t>グタイテキ</t>
    </rPh>
    <rPh sb="58" eb="60">
      <t>ナイヨウ</t>
    </rPh>
    <rPh sb="61" eb="63">
      <t>キサイ</t>
    </rPh>
    <phoneticPr fontId="4"/>
  </si>
  <si>
    <t>実績</t>
    <rPh sb="0" eb="2">
      <t>ジッセキ</t>
    </rPh>
    <phoneticPr fontId="4"/>
  </si>
  <si>
    <t>申請時計画</t>
    <rPh sb="0" eb="3">
      <t>シンセイジ</t>
    </rPh>
    <rPh sb="3" eb="5">
      <t>ケイカク</t>
    </rPh>
    <phoneticPr fontId="4"/>
  </si>
  <si>
    <t>※プログラム募集定員数の申請時計画は、計画調書の「◎本プログラムの学生受入に関する事項」の「②本プログラムの学生受入予定人数」と一致させてください。</t>
    <rPh sb="12" eb="15">
      <t>シンセイジ</t>
    </rPh>
    <rPh sb="15" eb="17">
      <t>ケイカク</t>
    </rPh>
    <rPh sb="19" eb="21">
      <t>ケイカク</t>
    </rPh>
    <rPh sb="21" eb="23">
      <t>チョウショ</t>
    </rPh>
    <rPh sb="26" eb="27">
      <t>ホン</t>
    </rPh>
    <rPh sb="33" eb="35">
      <t>ガクセイ</t>
    </rPh>
    <rPh sb="35" eb="37">
      <t>ウケイレ</t>
    </rPh>
    <rPh sb="38" eb="39">
      <t>カン</t>
    </rPh>
    <rPh sb="41" eb="43">
      <t>ジコウ</t>
    </rPh>
    <rPh sb="47" eb="48">
      <t>ホン</t>
    </rPh>
    <rPh sb="54" eb="56">
      <t>ガクセイ</t>
    </rPh>
    <rPh sb="56" eb="58">
      <t>ウケイレ</t>
    </rPh>
    <rPh sb="58" eb="60">
      <t>ヨテイ</t>
    </rPh>
    <rPh sb="60" eb="62">
      <t>ニンズウ</t>
    </rPh>
    <rPh sb="64" eb="66">
      <t>イッチ</t>
    </rPh>
    <phoneticPr fontId="4"/>
  </si>
  <si>
    <t>該当なし</t>
  </si>
  <si>
    <r>
      <rPr>
        <b/>
        <sz val="12"/>
        <rFont val="ＭＳ Ｐゴシック"/>
        <family val="3"/>
        <charset val="128"/>
      </rPr>
      <t>プログラムにおける教育活動等の状況　</t>
    </r>
    <r>
      <rPr>
        <b/>
        <sz val="10"/>
        <rFont val="ＭＳ Ｐゴシック"/>
        <family val="3"/>
        <charset val="128"/>
      </rPr>
      <t xml:space="preserve">
※延べ人数で記載してください。
※新型コロナウイルス感染症の影響により代替措置により行った場合の件数も含めて記入してください。</t>
    </r>
    <rPh sb="9" eb="11">
      <t>キョウイク</t>
    </rPh>
    <rPh sb="11" eb="13">
      <t>カツドウ</t>
    </rPh>
    <rPh sb="13" eb="14">
      <t>トウ</t>
    </rPh>
    <rPh sb="15" eb="17">
      <t>ジョウキョウ</t>
    </rPh>
    <rPh sb="20" eb="21">
      <t>ノ</t>
    </rPh>
    <rPh sb="22" eb="24">
      <t>ニンズウ</t>
    </rPh>
    <rPh sb="25" eb="27">
      <t>キサイ</t>
    </rPh>
    <rPh sb="36" eb="38">
      <t>シンガタ</t>
    </rPh>
    <rPh sb="45" eb="47">
      <t>カンセン</t>
    </rPh>
    <rPh sb="47" eb="48">
      <t>ショウ</t>
    </rPh>
    <rPh sb="49" eb="51">
      <t>エイキョウ</t>
    </rPh>
    <rPh sb="54" eb="56">
      <t>ダイタイ</t>
    </rPh>
    <rPh sb="56" eb="58">
      <t>ソチ</t>
    </rPh>
    <rPh sb="61" eb="62">
      <t>オコナ</t>
    </rPh>
    <rPh sb="64" eb="66">
      <t>バアイ</t>
    </rPh>
    <rPh sb="67" eb="69">
      <t>ケンスウ</t>
    </rPh>
    <rPh sb="70" eb="71">
      <t>フク</t>
    </rPh>
    <rPh sb="73" eb="75">
      <t>キニュウ</t>
    </rPh>
    <phoneticPr fontId="4"/>
  </si>
  <si>
    <t>卓越大学院プログラム補助金による教育研究支援経費等の経済的支援の受給状況　</t>
    <rPh sb="0" eb="2">
      <t>タクエツ</t>
    </rPh>
    <rPh sb="2" eb="4">
      <t>ダイガク</t>
    </rPh>
    <rPh sb="4" eb="5">
      <t>イン</t>
    </rPh>
    <rPh sb="10" eb="13">
      <t>ホジョキン</t>
    </rPh>
    <rPh sb="16" eb="18">
      <t>キョウイク</t>
    </rPh>
    <rPh sb="18" eb="20">
      <t>ケンキュウ</t>
    </rPh>
    <rPh sb="20" eb="22">
      <t>シエン</t>
    </rPh>
    <rPh sb="22" eb="24">
      <t>ケイヒ</t>
    </rPh>
    <rPh sb="24" eb="25">
      <t>トウ</t>
    </rPh>
    <rPh sb="26" eb="29">
      <t>ケイザイテキ</t>
    </rPh>
    <rPh sb="29" eb="31">
      <t>シエン</t>
    </rPh>
    <rPh sb="32" eb="34">
      <t>ジュキュウ</t>
    </rPh>
    <rPh sb="34" eb="36">
      <t>ジョウキョウ</t>
    </rPh>
    <phoneticPr fontId="4"/>
  </si>
  <si>
    <t>卓越大学院プログラム補助金以外による経済的支援の受給状況　</t>
    <rPh sb="0" eb="2">
      <t>タクエツ</t>
    </rPh>
    <rPh sb="2" eb="4">
      <t>ダイガク</t>
    </rPh>
    <rPh sb="4" eb="5">
      <t>イン</t>
    </rPh>
    <rPh sb="10" eb="13">
      <t>ホジョキン</t>
    </rPh>
    <rPh sb="13" eb="15">
      <t>イガイ</t>
    </rPh>
    <rPh sb="18" eb="21">
      <t>ケイザイテキ</t>
    </rPh>
    <rPh sb="21" eb="23">
      <t>シエン</t>
    </rPh>
    <rPh sb="24" eb="26">
      <t>ジュキュウ</t>
    </rPh>
    <rPh sb="26" eb="28">
      <t>ジョウキョウ</t>
    </rPh>
    <phoneticPr fontId="4"/>
  </si>
  <si>
    <t>合計額
（千円）</t>
    <rPh sb="0" eb="2">
      <t>ゴウケイ</t>
    </rPh>
    <rPh sb="2" eb="3">
      <t>ガク</t>
    </rPh>
    <rPh sb="5" eb="7">
      <t>センエン</t>
    </rPh>
    <phoneticPr fontId="4"/>
  </si>
  <si>
    <t>整理番号</t>
    <rPh sb="0" eb="2">
      <t>セイリ</t>
    </rPh>
    <rPh sb="2" eb="4">
      <t>バンゴウ</t>
    </rPh>
    <phoneticPr fontId="4"/>
  </si>
  <si>
    <t>年度（和暦/西暦）</t>
    <rPh sb="0" eb="2">
      <t>ネンド</t>
    </rPh>
    <rPh sb="3" eb="5">
      <t>ワレキ</t>
    </rPh>
    <rPh sb="6" eb="8">
      <t>セイレキ</t>
    </rPh>
    <phoneticPr fontId="4"/>
  </si>
  <si>
    <t>ｴﾌｫｰﾄ
(割合)</t>
    <rPh sb="7" eb="9">
      <t>ワリアイ</t>
    </rPh>
    <phoneticPr fontId="4"/>
  </si>
  <si>
    <t>　プログラム実施大学・共同実施機関に属する者</t>
    <rPh sb="6" eb="8">
      <t>ジッシ</t>
    </rPh>
    <rPh sb="8" eb="10">
      <t>ダイガク</t>
    </rPh>
    <rPh sb="11" eb="13">
      <t>キョウドウ</t>
    </rPh>
    <rPh sb="13" eb="15">
      <t>ジッシ</t>
    </rPh>
    <rPh sb="15" eb="17">
      <t>キカン</t>
    </rPh>
    <rPh sb="18" eb="19">
      <t>ゾク</t>
    </rPh>
    <rPh sb="21" eb="22">
      <t>モノ</t>
    </rPh>
    <phoneticPr fontId="4"/>
  </si>
  <si>
    <t>※ 共同実施のプログラムの場合は、全ての構成大学の学長について記入し、申請を取りまとめる大学（連合大学院によるものの場合は基幹大学）の学長名に下線を引いてください。</t>
    <rPh sb="2" eb="4">
      <t>キョウドウ</t>
    </rPh>
    <rPh sb="4" eb="6">
      <t>ジッシ</t>
    </rPh>
    <rPh sb="13" eb="15">
      <t>バアイ</t>
    </rPh>
    <rPh sb="17" eb="18">
      <t>スベ</t>
    </rPh>
    <rPh sb="20" eb="22">
      <t>コウセイ</t>
    </rPh>
    <rPh sb="22" eb="24">
      <t>ダイガク</t>
    </rPh>
    <rPh sb="25" eb="27">
      <t>ガクチョウ</t>
    </rPh>
    <rPh sb="31" eb="33">
      <t>キニュウ</t>
    </rPh>
    <rPh sb="35" eb="37">
      <t>シンセイ</t>
    </rPh>
    <rPh sb="38" eb="39">
      <t>ト</t>
    </rPh>
    <rPh sb="44" eb="46">
      <t>ダイガク</t>
    </rPh>
    <rPh sb="47" eb="49">
      <t>レンゴウ</t>
    </rPh>
    <rPh sb="49" eb="51">
      <t>ダイガク</t>
    </rPh>
    <rPh sb="51" eb="52">
      <t>イン</t>
    </rPh>
    <rPh sb="58" eb="60">
      <t>バアイ</t>
    </rPh>
    <rPh sb="61" eb="63">
      <t>キカン</t>
    </rPh>
    <rPh sb="63" eb="65">
      <t>ダイガク</t>
    </rPh>
    <rPh sb="67" eb="69">
      <t>ガクチョウ</t>
    </rPh>
    <rPh sb="69" eb="70">
      <t>メイ</t>
    </rPh>
    <rPh sb="71" eb="73">
      <t>カセン</t>
    </rPh>
    <rPh sb="74" eb="75">
      <t>ヒ</t>
    </rPh>
    <phoneticPr fontId="4"/>
  </si>
  <si>
    <t>名</t>
    <rPh sb="0" eb="1">
      <t>メイ</t>
    </rPh>
    <phoneticPr fontId="4"/>
  </si>
  <si>
    <t>プログラム担当者の構成</t>
    <phoneticPr fontId="4"/>
  </si>
  <si>
    <r>
      <t xml:space="preserve">連合大学院又は共同教育課程による実施の場合、その別　
</t>
    </r>
    <r>
      <rPr>
        <sz val="6"/>
        <color theme="1"/>
        <rFont val="HG丸ｺﾞｼｯｸM-PRO"/>
        <family val="3"/>
        <charset val="128"/>
      </rPr>
      <t>※ 該当する場合には○を記入</t>
    </r>
    <rPh sb="0" eb="2">
      <t>レンゴウ</t>
    </rPh>
    <rPh sb="2" eb="5">
      <t>ダイガクイン</t>
    </rPh>
    <rPh sb="5" eb="6">
      <t>マタ</t>
    </rPh>
    <rPh sb="7" eb="9">
      <t>キョウドウ</t>
    </rPh>
    <rPh sb="9" eb="11">
      <t>キョウイク</t>
    </rPh>
    <rPh sb="11" eb="13">
      <t>カテイ</t>
    </rPh>
    <rPh sb="16" eb="18">
      <t>ジッシ</t>
    </rPh>
    <rPh sb="19" eb="21">
      <t>バアイ</t>
    </rPh>
    <rPh sb="24" eb="25">
      <t>ベツ</t>
    </rPh>
    <rPh sb="29" eb="31">
      <t>ガイトウ</t>
    </rPh>
    <rPh sb="33" eb="35">
      <t>バアイ</t>
    </rPh>
    <rPh sb="39" eb="41">
      <t>キニュウ</t>
    </rPh>
    <phoneticPr fontId="4"/>
  </si>
  <si>
    <t>令和７（２０２５）</t>
    <rPh sb="0" eb="2">
      <t>レイワ</t>
    </rPh>
    <phoneticPr fontId="4"/>
  </si>
  <si>
    <t>ホームページ（URL）</t>
    <phoneticPr fontId="4"/>
  </si>
  <si>
    <r>
      <t xml:space="preserve">卓越大学院プログラム　プログラムの基本情報 </t>
    </r>
    <r>
      <rPr>
        <sz val="8"/>
        <rFont val="HG丸ｺﾞｼｯｸM-PRO"/>
        <family val="3"/>
        <charset val="128"/>
      </rPr>
      <t>[公表。ただし、項目1２、１３については非公表]　</t>
    </r>
    <rPh sb="0" eb="2">
      <t>タクエツ</t>
    </rPh>
    <rPh sb="2" eb="5">
      <t>ダイガクイン</t>
    </rPh>
    <rPh sb="17" eb="19">
      <t>キホン</t>
    </rPh>
    <rPh sb="19" eb="21">
      <t>ジョウホウ</t>
    </rPh>
    <rPh sb="23" eb="25">
      <t>コウヒョウ</t>
    </rPh>
    <rPh sb="30" eb="32">
      <t>コウモク</t>
    </rPh>
    <rPh sb="42" eb="45">
      <t>ヒコウヒョウ</t>
    </rPh>
    <phoneticPr fontId="4"/>
  </si>
  <si>
    <t>令和２（２０２０）</t>
    <rPh sb="0" eb="2">
      <t>レイワ</t>
    </rPh>
    <phoneticPr fontId="4"/>
  </si>
  <si>
    <t>令和８（２０２６）</t>
    <rPh sb="0" eb="2">
      <t>レイワ</t>
    </rPh>
    <phoneticPr fontId="4"/>
  </si>
  <si>
    <t>東京工業大学</t>
    <rPh sb="0" eb="2">
      <t>トウキョウ</t>
    </rPh>
    <rPh sb="2" eb="4">
      <t>コウギョウ</t>
    </rPh>
    <rPh sb="4" eb="6">
      <t>ダイガク</t>
    </rPh>
    <phoneticPr fontId="4"/>
  </si>
  <si>
    <t>名古屋大学</t>
    <rPh sb="0" eb="3">
      <t>ナゴヤ</t>
    </rPh>
    <rPh sb="3" eb="5">
      <t>ダイガク</t>
    </rPh>
    <phoneticPr fontId="4"/>
  </si>
  <si>
    <t>京都大学</t>
    <rPh sb="0" eb="2">
      <t>キョウト</t>
    </rPh>
    <rPh sb="2" eb="4">
      <t>ダイガク</t>
    </rPh>
    <phoneticPr fontId="4"/>
  </si>
  <si>
    <t>マルチスコープ・エネルギー卓越人材</t>
    <rPh sb="13" eb="15">
      <t>タクエツ</t>
    </rPh>
    <rPh sb="15" eb="17">
      <t>ジンザイ</t>
    </rPh>
    <phoneticPr fontId="4"/>
  </si>
  <si>
    <t>ライフスタイル革命のための超学際移動イノベーション人材養成学位プログラム</t>
    <rPh sb="7" eb="9">
      <t>カクメイ</t>
    </rPh>
    <rPh sb="13" eb="18">
      <t>チョウガクサイイドウ</t>
    </rPh>
    <rPh sb="25" eb="27">
      <t>ジンザイ</t>
    </rPh>
    <rPh sb="27" eb="29">
      <t>ヨウセイ</t>
    </rPh>
    <rPh sb="29" eb="31">
      <t>ガクイ</t>
    </rPh>
    <phoneticPr fontId="4"/>
  </si>
  <si>
    <t>社会を駆動するプラットフォーム学卓越大学院プログラム</t>
    <rPh sb="0" eb="2">
      <t>シャカイ</t>
    </rPh>
    <rPh sb="3" eb="5">
      <t>クドウ</t>
    </rPh>
    <rPh sb="15" eb="16">
      <t>ガク</t>
    </rPh>
    <rPh sb="16" eb="18">
      <t>タクエツ</t>
    </rPh>
    <rPh sb="18" eb="21">
      <t>ダイガクイン</t>
    </rPh>
    <phoneticPr fontId="4"/>
  </si>
  <si>
    <t>マス・フォア・イノベーション卓越大学院</t>
    <rPh sb="14" eb="16">
      <t>タクエツ</t>
    </rPh>
    <rPh sb="16" eb="19">
      <t>ダイガクイン</t>
    </rPh>
    <phoneticPr fontId="4"/>
  </si>
  <si>
    <t>令和2年度（２０２０年度）採択プログラム　中間評価調書</t>
    <rPh sb="0" eb="2">
      <t>レイワ</t>
    </rPh>
    <rPh sb="3" eb="5">
      <t>ネンド</t>
    </rPh>
    <rPh sb="10" eb="12">
      <t>ネンド</t>
    </rPh>
    <rPh sb="13" eb="15">
      <t>サイタク</t>
    </rPh>
    <rPh sb="21" eb="23">
      <t>チュウカン</t>
    </rPh>
    <rPh sb="23" eb="25">
      <t>ヒョウカ</t>
    </rPh>
    <rPh sb="25" eb="27">
      <t>チョウショ</t>
    </rPh>
    <phoneticPr fontId="4"/>
  </si>
  <si>
    <r>
      <t>経費（単位：千円）</t>
    </r>
    <r>
      <rPr>
        <sz val="9"/>
        <rFont val="HG丸ｺﾞｼｯｸM-PRO"/>
        <family val="3"/>
        <charset val="128"/>
      </rPr>
      <t>千円未満は切り捨てる。（※ 令和２年度・３年度は実績額、令和４年度は交付決定額、令和５年度以降は申請予定額）</t>
    </r>
    <rPh sb="0" eb="2">
      <t>ケイヒ</t>
    </rPh>
    <rPh sb="23" eb="25">
      <t>レイワ</t>
    </rPh>
    <rPh sb="26" eb="28">
      <t>ネンド</t>
    </rPh>
    <rPh sb="30" eb="32">
      <t>ネンド</t>
    </rPh>
    <rPh sb="37" eb="39">
      <t>レイワ</t>
    </rPh>
    <rPh sb="49" eb="51">
      <t>レイワ</t>
    </rPh>
    <phoneticPr fontId="4"/>
  </si>
  <si>
    <t>令和２年度採択プログラム整理番号表</t>
    <rPh sb="0" eb="2">
      <t>レイワ</t>
    </rPh>
    <rPh sb="3" eb="5">
      <t>ネンド</t>
    </rPh>
    <phoneticPr fontId="4"/>
  </si>
  <si>
    <r>
      <rPr>
        <sz val="11"/>
        <rFont val="ＭＳ Ｐゴシック"/>
        <family val="3"/>
        <charset val="128"/>
      </rPr>
      <t>九州大学</t>
    </r>
    <rPh sb="0" eb="2">
      <t>キュウシュウ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</si>
</sst>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_ "/>
    <numFmt numFmtId="179" formatCode="0;\-0;0"/>
    <numFmt numFmtId="180" formatCode="0.0;\-0.0;0.0"/>
    <numFmt numFmtId="181" formatCode="#,###&quot;&quot;"/>
    <numFmt numFmtId="182" formatCode="&quot;(&quot;#,###&quot;)&quot;"/>
    <numFmt numFmtId="183" formatCode="0.00&quot;倍&quot;"/>
    <numFmt numFmtId="184" formatCode="#,##0&quot;人&quot;"/>
  </numFmts>
  <fonts count="1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10"/>
      <color indexed="8"/>
      <name val="ＭＳ Ｐゴシック"/>
      <family val="3"/>
      <charset val="128"/>
    </font>
    <font>
      <sz val="12"/>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20"/>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b/>
      <sz val="9"/>
      <color indexed="81"/>
      <name val="MS P ゴシック"/>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b/>
      <sz val="12"/>
      <color theme="1"/>
      <name val="MS UI Gothic"/>
      <family val="3"/>
      <charset val="128"/>
    </font>
    <font>
      <sz val="6"/>
      <name val="ＭＳ Ｐゴシック"/>
      <family val="2"/>
      <charset val="128"/>
      <scheme val="minor"/>
    </font>
    <font>
      <b/>
      <sz val="11"/>
      <color theme="1"/>
      <name val="MS UI Gothic"/>
      <family val="3"/>
      <charset val="128"/>
    </font>
    <font>
      <sz val="10"/>
      <color theme="1"/>
      <name val="MS UI Gothic"/>
      <family val="3"/>
      <charset val="128"/>
    </font>
    <font>
      <sz val="10"/>
      <color theme="1"/>
      <name val="Arial"/>
      <family val="2"/>
    </font>
    <font>
      <sz val="10"/>
      <color rgb="FFFF0000"/>
      <name val="ＭＳ Ｐゴシック"/>
      <family val="3"/>
      <charset val="128"/>
    </font>
    <font>
      <b/>
      <sz val="10"/>
      <color theme="1"/>
      <name val="ＭＳ Ｐゴシック"/>
      <family val="3"/>
      <charset val="128"/>
    </font>
    <font>
      <b/>
      <sz val="14"/>
      <color theme="1"/>
      <name val="Arial"/>
      <family val="2"/>
    </font>
    <font>
      <sz val="10"/>
      <color theme="1"/>
      <name val="ＭＳ Ｐゴシック"/>
      <family val="3"/>
      <charset val="128"/>
    </font>
    <font>
      <sz val="6"/>
      <name val="ＭＳ Ｐゴシック"/>
      <family val="3"/>
      <charset val="128"/>
      <scheme val="minor"/>
    </font>
    <font>
      <b/>
      <sz val="10"/>
      <color rgb="FFFF0000"/>
      <name val="MS UI Gothic"/>
      <family val="3"/>
      <charset val="128"/>
    </font>
    <font>
      <b/>
      <sz val="8"/>
      <color theme="1"/>
      <name val="MS UI Gothic"/>
      <family val="3"/>
      <charset val="128"/>
    </font>
    <font>
      <b/>
      <sz val="12"/>
      <color theme="1"/>
      <name val="ＭＳ Ｐゴシック"/>
      <family val="3"/>
      <charset val="128"/>
    </font>
    <font>
      <sz val="11"/>
      <color indexed="8"/>
      <name val="ＭＳ Ｐゴシック"/>
      <family val="3"/>
      <charset val="128"/>
    </font>
    <font>
      <sz val="14"/>
      <color indexed="8"/>
      <name val="ＭＳ Ｐゴシック"/>
      <family val="3"/>
      <charset val="128"/>
    </font>
    <font>
      <sz val="14"/>
      <name val="ＭＳ Ｐゴシック"/>
      <family val="3"/>
      <charset val="128"/>
    </font>
    <font>
      <sz val="12"/>
      <color theme="1"/>
      <name val="ＭＳ Ｐゴシック"/>
      <family val="3"/>
      <charset val="128"/>
    </font>
    <font>
      <sz val="10"/>
      <color theme="1"/>
      <name val="HG丸ｺﾞｼｯｸM-PRO"/>
      <family val="3"/>
      <charset val="128"/>
    </font>
    <font>
      <sz val="11"/>
      <color theme="1"/>
      <name val="HG丸ｺﾞｼｯｸM-PRO"/>
      <family val="3"/>
      <charset val="128"/>
    </font>
    <font>
      <b/>
      <sz val="11"/>
      <color theme="1"/>
      <name val="ＭＳ 明朝"/>
      <family val="1"/>
      <charset val="128"/>
    </font>
    <font>
      <sz val="9"/>
      <color theme="1"/>
      <name val="HG丸ｺﾞｼｯｸM-PRO"/>
      <family val="3"/>
      <charset val="128"/>
    </font>
    <font>
      <b/>
      <sz val="11"/>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
      <sz val="8"/>
      <color theme="1"/>
      <name val="ＭＳ 明朝"/>
      <family val="1"/>
      <charset val="128"/>
    </font>
    <font>
      <sz val="7"/>
      <color theme="1"/>
      <name val="HG丸ｺﾞｼｯｸM-PRO"/>
      <family val="3"/>
      <charset val="128"/>
    </font>
    <font>
      <sz val="11"/>
      <name val="ＭＳ Ｐゴシック"/>
      <family val="3"/>
      <charset val="128"/>
    </font>
    <font>
      <b/>
      <u/>
      <sz val="9"/>
      <color theme="1"/>
      <name val="HG丸ｺﾞｼｯｸM-PRO"/>
      <family val="3"/>
      <charset val="128"/>
    </font>
    <font>
      <b/>
      <u/>
      <sz val="9"/>
      <color indexed="81"/>
      <name val="MS P ゴシック"/>
      <family val="3"/>
      <charset val="128"/>
    </font>
    <font>
      <u/>
      <sz val="11"/>
      <color indexed="81"/>
      <name val="MS P ゴシック"/>
      <family val="3"/>
      <charset val="128"/>
    </font>
    <font>
      <b/>
      <u/>
      <sz val="14"/>
      <color indexed="81"/>
      <name val="ＭＳ Ｐゴシック"/>
      <family val="3"/>
      <charset val="128"/>
    </font>
    <font>
      <b/>
      <sz val="14"/>
      <color indexed="81"/>
      <name val="ＭＳ Ｐゴシック"/>
      <family val="3"/>
      <charset val="128"/>
    </font>
    <font>
      <b/>
      <u/>
      <sz val="14"/>
      <color indexed="81"/>
      <name val="MS P ゴシック"/>
      <family val="3"/>
      <charset val="128"/>
    </font>
    <font>
      <b/>
      <sz val="12"/>
      <color indexed="81"/>
      <name val="MS P ゴシック"/>
      <family val="3"/>
      <charset val="128"/>
    </font>
    <font>
      <b/>
      <u/>
      <sz val="12"/>
      <color indexed="81"/>
      <name val="MS P ゴシック"/>
      <family val="3"/>
      <charset val="128"/>
    </font>
    <font>
      <b/>
      <sz val="11"/>
      <color rgb="FFFF0000"/>
      <name val="HG丸ｺﾞｼｯｸM-PRO"/>
      <family val="3"/>
      <charset val="128"/>
    </font>
    <font>
      <b/>
      <sz val="10"/>
      <name val="ＭＳ Ｐゴシック"/>
      <family val="3"/>
      <charset val="128"/>
    </font>
    <font>
      <sz val="10"/>
      <color rgb="FF00B0F0"/>
      <name val="ＭＳ Ｐゴシック"/>
      <family val="3"/>
      <charset val="128"/>
    </font>
    <font>
      <b/>
      <sz val="11"/>
      <name val="ＭＳ Ｐゴシック"/>
      <family val="3"/>
      <charset val="128"/>
    </font>
    <font>
      <sz val="11"/>
      <color rgb="FFFF0000"/>
      <name val="ＭＳ Ｐゴシック"/>
      <family val="3"/>
      <charset val="128"/>
    </font>
    <font>
      <sz val="9"/>
      <name val="ＭＳ ゴシック"/>
      <family val="3"/>
      <charset val="128"/>
    </font>
    <font>
      <b/>
      <sz val="8"/>
      <name val="ＭＳ Ｐゴシック"/>
      <family val="3"/>
      <charset val="128"/>
    </font>
    <font>
      <b/>
      <sz val="8"/>
      <color theme="1"/>
      <name val="ＭＳ Ｐゴシック"/>
      <family val="3"/>
      <charset val="128"/>
    </font>
    <font>
      <sz val="10"/>
      <name val="ＭＳ ゴシック"/>
      <family val="3"/>
      <charset val="128"/>
    </font>
    <font>
      <b/>
      <sz val="9"/>
      <name val="ＭＳ Ｐゴシック"/>
      <family val="3"/>
      <charset val="128"/>
    </font>
    <font>
      <b/>
      <sz val="10"/>
      <name val="ＭＳ Ｐゴシック"/>
      <family val="3"/>
      <charset val="128"/>
      <scheme val="minor"/>
    </font>
    <font>
      <sz val="9"/>
      <name val="ＭＳ Ｐゴシック"/>
      <family val="3"/>
      <charset val="128"/>
      <scheme val="minor"/>
    </font>
    <font>
      <sz val="9"/>
      <color rgb="FFFF0000"/>
      <name val="ＭＳ Ｐゴシック"/>
      <family val="3"/>
      <charset val="128"/>
    </font>
    <font>
      <sz val="8"/>
      <name val="ＭＳ ゴシック"/>
      <family val="3"/>
      <charset val="128"/>
    </font>
    <font>
      <sz val="7"/>
      <color rgb="FFFF0000"/>
      <name val="ＭＳ Ｐゴシック"/>
      <family val="3"/>
      <charset val="128"/>
    </font>
    <font>
      <sz val="8"/>
      <name val="ＭＳ Ｐゴシック"/>
      <family val="3"/>
      <charset val="128"/>
    </font>
    <font>
      <sz val="8"/>
      <name val="ＭＳ Ｐゴシック"/>
      <family val="3"/>
      <charset val="128"/>
      <scheme val="minor"/>
    </font>
    <font>
      <sz val="6"/>
      <name val="ＭＳ ゴシック"/>
      <family val="3"/>
      <charset val="128"/>
    </font>
    <font>
      <sz val="10"/>
      <color theme="1"/>
      <name val="ＭＳ ゴシック"/>
      <family val="3"/>
      <charset val="128"/>
    </font>
    <font>
      <sz val="11"/>
      <color theme="1"/>
      <name val="ＭＳ Ｐゴシック"/>
      <family val="3"/>
      <charset val="128"/>
    </font>
    <font>
      <sz val="7"/>
      <name val="ＭＳ ゴシック"/>
      <family val="3"/>
      <charset val="128"/>
    </font>
    <font>
      <sz val="9"/>
      <color theme="1"/>
      <name val="ＭＳ Ｐゴシック"/>
      <family val="3"/>
      <charset val="128"/>
    </font>
    <font>
      <sz val="11"/>
      <name val="ＭＳ Ｐゴシック"/>
      <family val="3"/>
      <charset val="128"/>
      <scheme val="minor"/>
    </font>
    <font>
      <sz val="9"/>
      <color indexed="81"/>
      <name val="ＭＳ Ｐゴシック"/>
      <family val="3"/>
      <charset val="128"/>
    </font>
    <font>
      <b/>
      <sz val="9"/>
      <name val="ＭＳ Ｐゴシック"/>
      <family val="3"/>
      <charset val="128"/>
      <scheme val="minor"/>
    </font>
    <font>
      <b/>
      <sz val="11"/>
      <name val="ＭＳ Ｐゴシック"/>
      <family val="3"/>
      <charset val="128"/>
      <scheme val="minor"/>
    </font>
    <font>
      <sz val="10"/>
      <color rgb="FF0066CC"/>
      <name val="ＭＳ Ｐゴシック"/>
      <family val="3"/>
      <charset val="128"/>
    </font>
    <font>
      <b/>
      <sz val="10"/>
      <color rgb="FFFF0000"/>
      <name val="ＭＳ Ｐゴシック"/>
      <family val="3"/>
      <charset val="128"/>
    </font>
    <font>
      <strike/>
      <sz val="10"/>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indexed="8"/>
      <name val="ＭＳ Ｐゴシック"/>
      <family val="3"/>
      <charset val="128"/>
      <scheme val="minor"/>
    </font>
    <font>
      <strike/>
      <sz val="8"/>
      <color indexed="8"/>
      <name val="ＭＳ Ｐゴシック"/>
      <family val="3"/>
      <charset val="128"/>
    </font>
    <font>
      <strike/>
      <sz val="8"/>
      <name val="ＭＳ Ｐゴシック"/>
      <family val="3"/>
      <charset val="128"/>
    </font>
    <font>
      <strike/>
      <sz val="11"/>
      <color theme="1"/>
      <name val="ＭＳ Ｐゴシック"/>
      <family val="3"/>
      <charset val="128"/>
      <scheme val="minor"/>
    </font>
    <font>
      <strike/>
      <sz val="11"/>
      <name val="ＭＳ Ｐゴシック"/>
      <family val="3"/>
      <charset val="128"/>
      <scheme val="minor"/>
    </font>
    <font>
      <strike/>
      <sz val="11"/>
      <color rgb="FFFF0000"/>
      <name val="ＭＳ Ｐゴシック"/>
      <family val="3"/>
      <charset val="128"/>
      <scheme val="minor"/>
    </font>
    <font>
      <sz val="10"/>
      <name val="ＭＳ 明朝"/>
      <family val="1"/>
      <charset val="128"/>
    </font>
    <font>
      <b/>
      <sz val="11"/>
      <name val="HG丸ｺﾞｼｯｸM-PRO"/>
      <family val="3"/>
      <charset val="128"/>
    </font>
    <font>
      <b/>
      <sz val="14"/>
      <name val="HG丸ｺﾞｼｯｸM-PRO"/>
      <family val="3"/>
      <charset val="128"/>
    </font>
    <font>
      <sz val="8"/>
      <name val="HG丸ｺﾞｼｯｸM-PRO"/>
      <family val="3"/>
      <charset val="128"/>
    </font>
    <font>
      <sz val="11"/>
      <name val="ＭＳ 明朝"/>
      <family val="1"/>
      <charset val="128"/>
    </font>
    <font>
      <sz val="7"/>
      <name val="HG丸ｺﾞｼｯｸM-PRO"/>
      <family val="3"/>
      <charset val="128"/>
    </font>
    <font>
      <sz val="10.5"/>
      <name val="HG丸ｺﾞｼｯｸM-PRO"/>
      <family val="3"/>
      <charset val="128"/>
    </font>
    <font>
      <b/>
      <sz val="11"/>
      <name val="ＭＳ 明朝"/>
      <family val="1"/>
      <charset val="128"/>
    </font>
    <font>
      <strike/>
      <sz val="12"/>
      <name val="ＭＳ Ｐゴシック"/>
      <family val="3"/>
      <charset val="128"/>
    </font>
    <font>
      <sz val="12"/>
      <name val="HG丸ｺﾞｼｯｸM-PRO"/>
      <family val="3"/>
      <charset val="128"/>
    </font>
    <font>
      <sz val="12"/>
      <name val="ＭＳ Ｐゴシック"/>
      <family val="3"/>
      <charset val="128"/>
      <scheme val="minor"/>
    </font>
    <font>
      <sz val="10"/>
      <name val="ＭＳ Ｐゴシック"/>
      <family val="3"/>
      <charset val="128"/>
      <scheme val="minor"/>
    </font>
  </fonts>
  <fills count="15">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indexed="42"/>
        <bgColor indexed="64"/>
      </patternFill>
    </fill>
    <fill>
      <patternFill patternType="solid">
        <fgColor rgb="FFFFFFCC"/>
        <bgColor indexed="64"/>
      </patternFill>
    </fill>
  </fills>
  <borders count="30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right style="thin">
        <color indexed="64"/>
      </right>
      <top style="medium">
        <color indexed="64"/>
      </top>
      <bottom/>
      <diagonal/>
    </border>
    <border diagonalUp="1">
      <left style="thin">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medium">
        <color indexed="64"/>
      </right>
      <top style="medium">
        <color indexed="64"/>
      </top>
      <bottom style="hair">
        <color indexed="64"/>
      </bottom>
      <diagonal style="thin">
        <color indexed="64"/>
      </diagonal>
    </border>
    <border>
      <left style="thin">
        <color indexed="64"/>
      </left>
      <right/>
      <top style="thin">
        <color indexed="64"/>
      </top>
      <bottom style="hair">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hair">
        <color indexed="64"/>
      </top>
      <bottom/>
      <diagonal/>
    </border>
    <border>
      <left/>
      <right style="thin">
        <color indexed="64"/>
      </right>
      <top style="thin">
        <color indexed="64"/>
      </top>
      <bottom/>
      <diagonal/>
    </border>
    <border>
      <left style="hair">
        <color indexed="64"/>
      </left>
      <right/>
      <top style="hair">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right style="thin">
        <color indexed="64"/>
      </right>
      <top style="thin">
        <color indexed="64"/>
      </top>
      <bottom style="hair">
        <color indexed="64"/>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hair">
        <color auto="1"/>
      </right>
      <top style="medium">
        <color auto="1"/>
      </top>
      <bottom style="medium">
        <color auto="1"/>
      </bottom>
      <diagonal/>
    </border>
    <border diagonalUp="1">
      <left style="hair">
        <color auto="1"/>
      </left>
      <right style="thin">
        <color auto="1"/>
      </right>
      <top style="medium">
        <color auto="1"/>
      </top>
      <bottom style="medium">
        <color auto="1"/>
      </bottom>
      <diagonal style="hair">
        <color auto="1"/>
      </diagonal>
    </border>
    <border>
      <left style="thin">
        <color auto="1"/>
      </left>
      <right style="hair">
        <color auto="1"/>
      </right>
      <top style="medium">
        <color auto="1"/>
      </top>
      <bottom style="medium">
        <color auto="1"/>
      </bottom>
      <diagonal/>
    </border>
    <border diagonalUp="1">
      <left style="hair">
        <color auto="1"/>
      </left>
      <right style="medium">
        <color auto="1"/>
      </right>
      <top style="medium">
        <color auto="1"/>
      </top>
      <bottom style="medium">
        <color auto="1"/>
      </bottom>
      <diagonal style="hair">
        <color auto="1"/>
      </diagonal>
    </border>
    <border>
      <left style="medium">
        <color auto="1"/>
      </left>
      <right style="medium">
        <color auto="1"/>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theme="1"/>
      </right>
      <top style="thin">
        <color theme="1"/>
      </top>
      <bottom/>
      <diagonal/>
    </border>
    <border>
      <left/>
      <right style="medium">
        <color theme="1"/>
      </right>
      <top/>
      <bottom style="hair">
        <color indexed="64"/>
      </bottom>
      <diagonal/>
    </border>
    <border>
      <left/>
      <right style="medium">
        <color theme="1"/>
      </right>
      <top style="hair">
        <color indexed="64"/>
      </top>
      <bottom/>
      <diagonal/>
    </border>
    <border>
      <left/>
      <right style="medium">
        <color theme="1"/>
      </right>
      <top style="hair">
        <color indexed="64"/>
      </top>
      <bottom style="hair">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style="hair">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hair">
        <color indexed="64"/>
      </top>
      <bottom style="medium">
        <color theme="1"/>
      </bottom>
      <diagonal/>
    </border>
    <border>
      <left/>
      <right/>
      <top style="hair">
        <color indexed="64"/>
      </top>
      <bottom style="medium">
        <color theme="1"/>
      </bottom>
      <diagonal/>
    </border>
    <border>
      <left/>
      <right style="medium">
        <color theme="1"/>
      </right>
      <top style="hair">
        <color indexed="64"/>
      </top>
      <bottom style="medium">
        <color theme="1"/>
      </bottom>
      <diagonal/>
    </border>
    <border>
      <left/>
      <right/>
      <top style="medium">
        <color theme="1"/>
      </top>
      <bottom/>
      <diagonal/>
    </border>
    <border>
      <left style="thin">
        <color theme="1"/>
      </left>
      <right/>
      <top style="thin">
        <color theme="1"/>
      </top>
      <bottom style="hair">
        <color indexed="64"/>
      </bottom>
      <diagonal/>
    </border>
    <border>
      <left/>
      <right/>
      <top style="thin">
        <color theme="1"/>
      </top>
      <bottom style="hair">
        <color indexed="64"/>
      </bottom>
      <diagonal/>
    </border>
    <border>
      <left/>
      <right style="medium">
        <color theme="1"/>
      </right>
      <top style="thin">
        <color theme="1"/>
      </top>
      <bottom style="hair">
        <color indexed="64"/>
      </bottom>
      <diagonal/>
    </border>
    <border>
      <left/>
      <right style="thin">
        <color theme="1"/>
      </right>
      <top style="hair">
        <color indexed="64"/>
      </top>
      <bottom style="hair">
        <color indexed="64"/>
      </bottom>
      <diagonal/>
    </border>
    <border>
      <left/>
      <right style="thin">
        <color theme="1"/>
      </right>
      <top style="hair">
        <color indexed="64"/>
      </top>
      <bottom style="medium">
        <color indexed="64"/>
      </bottom>
      <diagonal/>
    </border>
    <border>
      <left/>
      <right style="thin">
        <color theme="1"/>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thin">
        <color theme="1"/>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auto="1"/>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style="thin">
        <color indexed="64"/>
      </right>
      <top style="thin">
        <color indexed="64"/>
      </top>
      <bottom/>
      <diagonal/>
    </border>
    <border>
      <left style="thin">
        <color indexed="64"/>
      </left>
      <right style="thick">
        <color indexed="64"/>
      </right>
      <top style="thin">
        <color auto="1"/>
      </top>
      <bottom/>
      <diagonal/>
    </border>
    <border>
      <left style="thin">
        <color indexed="64"/>
      </left>
      <right style="double">
        <color indexed="64"/>
      </right>
      <top style="thin">
        <color auto="1"/>
      </top>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double">
        <color indexed="64"/>
      </left>
      <right style="thin">
        <color indexed="64"/>
      </right>
      <top style="thin">
        <color indexed="64"/>
      </top>
      <bottom/>
      <diagonal style="thin">
        <color indexed="64"/>
      </diagonal>
    </border>
    <border diagonalUp="1">
      <left style="thin">
        <color indexed="64"/>
      </left>
      <right style="double">
        <color indexed="64"/>
      </right>
      <top style="thin">
        <color auto="1"/>
      </top>
      <bottom/>
      <diagonal style="thin">
        <color indexed="64"/>
      </diagonal>
    </border>
    <border diagonalUp="1">
      <left style="thin">
        <color indexed="64"/>
      </left>
      <right style="thick">
        <color indexed="64"/>
      </right>
      <top style="thin">
        <color indexed="64"/>
      </top>
      <bottom/>
      <diagonal style="thin">
        <color indexed="64"/>
      </diagonal>
    </border>
    <border>
      <left style="thick">
        <color indexed="64"/>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ck">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diagonalUp="1">
      <left/>
      <right style="thin">
        <color indexed="64"/>
      </right>
      <top/>
      <bottom style="double">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style="double">
        <color indexed="64"/>
      </left>
      <right style="thin">
        <color indexed="64"/>
      </right>
      <top/>
      <bottom style="double">
        <color indexed="64"/>
      </bottom>
      <diagonal style="thin">
        <color indexed="64"/>
      </diagonal>
    </border>
    <border diagonalUp="1">
      <left style="thin">
        <color indexed="64"/>
      </left>
      <right style="double">
        <color indexed="64"/>
      </right>
      <top/>
      <bottom style="double">
        <color indexed="64"/>
      </bottom>
      <diagonal style="thin">
        <color indexed="64"/>
      </diagonal>
    </border>
    <border diagonalUp="1">
      <left style="thin">
        <color indexed="64"/>
      </left>
      <right style="thick">
        <color indexed="64"/>
      </right>
      <top/>
      <bottom style="double">
        <color indexed="64"/>
      </bottom>
      <diagonal style="thin">
        <color indexed="64"/>
      </diagonal>
    </border>
    <border>
      <left style="thin">
        <color indexed="64"/>
      </left>
      <right style="thick">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ck">
        <color indexed="64"/>
      </right>
      <top/>
      <bottom style="thin">
        <color indexed="64"/>
      </bottom>
      <diagonal style="thin">
        <color indexed="64"/>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auto="1"/>
      </top>
      <bottom style="thin">
        <color auto="1"/>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ck">
        <color indexed="64"/>
      </left>
      <right style="thin">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auto="1"/>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Up="1">
      <left style="double">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style="thick">
        <color indexed="64"/>
      </right>
      <top style="thin">
        <color indexed="64"/>
      </top>
      <bottom style="double">
        <color indexed="64"/>
      </bottom>
      <diagonal style="thin">
        <color indexed="64"/>
      </diagonal>
    </border>
    <border>
      <left style="thick">
        <color indexed="64"/>
      </left>
      <right style="thin">
        <color indexed="64"/>
      </right>
      <top style="thin">
        <color indexed="64"/>
      </top>
      <bottom style="double">
        <color indexed="64"/>
      </bottom>
      <diagonal/>
    </border>
    <border diagonalUp="1">
      <left style="double">
        <color indexed="64"/>
      </left>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left style="thin">
        <color indexed="64"/>
      </left>
      <right style="double">
        <color indexed="64"/>
      </right>
      <top style="double">
        <color indexed="64"/>
      </top>
      <bottom style="thin">
        <color indexed="64"/>
      </bottom>
      <diagonal/>
    </border>
    <border diagonalUp="1">
      <left style="double">
        <color indexed="64"/>
      </left>
      <right/>
      <top style="thin">
        <color indexed="64"/>
      </top>
      <bottom style="double">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right style="double">
        <color indexed="64"/>
      </right>
      <top style="double">
        <color indexed="64"/>
      </top>
      <bottom style="thin">
        <color indexed="64"/>
      </bottom>
      <diagonal style="thin">
        <color indexed="64"/>
      </diagonal>
    </border>
    <border diagonalUp="1">
      <left/>
      <right style="double">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top/>
      <bottom/>
      <diagonal style="thin">
        <color indexed="64"/>
      </diagonal>
    </border>
    <border diagonalUp="1">
      <left style="thin">
        <color indexed="64"/>
      </left>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diagonalUp="1">
      <left style="thin">
        <color indexed="64"/>
      </left>
      <right style="thick">
        <color indexed="64"/>
      </right>
      <top style="double">
        <color indexed="64"/>
      </top>
      <bottom style="thin">
        <color indexed="64"/>
      </bottom>
      <diagonal style="thin">
        <color indexed="64"/>
      </diagonal>
    </border>
    <border diagonalUp="1">
      <left style="double">
        <color indexed="64"/>
      </left>
      <right/>
      <top/>
      <bottom style="thin">
        <color indexed="64"/>
      </bottom>
      <diagonal style="thin">
        <color indexed="64"/>
      </diagonal>
    </border>
    <border diagonalUp="1">
      <left style="thick">
        <color indexed="64"/>
      </left>
      <right/>
      <top/>
      <bottom style="thin">
        <color indexed="64"/>
      </bottom>
      <diagonal style="thin">
        <color indexed="64"/>
      </diagonal>
    </border>
    <border diagonalUp="1">
      <left style="thin">
        <color indexed="64"/>
      </left>
      <right style="thick">
        <color indexed="64"/>
      </right>
      <top/>
      <bottom/>
      <diagonal style="thin">
        <color indexed="64"/>
      </diagonal>
    </border>
    <border diagonalUp="1">
      <left style="thin">
        <color indexed="64"/>
      </left>
      <right style="double">
        <color indexed="64"/>
      </right>
      <top/>
      <bottom/>
      <diagonal style="thin">
        <color indexed="64"/>
      </diagonal>
    </border>
    <border diagonalUp="1">
      <left/>
      <right/>
      <top style="thin">
        <color indexed="64"/>
      </top>
      <bottom/>
      <diagonal style="thin">
        <color indexed="64"/>
      </diagonal>
    </border>
    <border>
      <left style="thin">
        <color auto="1"/>
      </left>
      <right style="double">
        <color auto="1"/>
      </right>
      <top/>
      <bottom/>
      <diagonal/>
    </border>
    <border diagonalUp="1">
      <left style="double">
        <color indexed="64"/>
      </left>
      <right style="thin">
        <color indexed="64"/>
      </right>
      <top/>
      <bottom/>
      <diagonal style="thin">
        <color indexed="64"/>
      </diagonal>
    </border>
    <border diagonalUp="1">
      <left style="double">
        <color indexed="64"/>
      </left>
      <right/>
      <top style="thin">
        <color indexed="64"/>
      </top>
      <bottom/>
      <diagonal style="thin">
        <color indexed="64"/>
      </diagonal>
    </border>
    <border diagonalUp="1">
      <left style="thick">
        <color indexed="64"/>
      </left>
      <right/>
      <top style="thin">
        <color indexed="64"/>
      </top>
      <bottom/>
      <diagonal style="thin">
        <color indexed="64"/>
      </diagonal>
    </border>
    <border>
      <left style="double">
        <color indexed="64"/>
      </left>
      <right/>
      <top style="thin">
        <color indexed="64"/>
      </top>
      <bottom/>
      <diagonal/>
    </border>
    <border diagonalUp="1">
      <left style="thick">
        <color indexed="64"/>
      </left>
      <right/>
      <top style="thin">
        <color indexed="64"/>
      </top>
      <bottom style="thin">
        <color auto="1"/>
      </bottom>
      <diagonal style="thin">
        <color indexed="64"/>
      </diagonal>
    </border>
    <border diagonalUp="1">
      <left style="thick">
        <color indexed="64"/>
      </left>
      <right style="thin">
        <color indexed="64"/>
      </right>
      <top style="double">
        <color indexed="64"/>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double">
        <color indexed="64"/>
      </bottom>
      <diagonal style="thin">
        <color indexed="64"/>
      </diagonal>
    </border>
    <border>
      <left/>
      <right/>
      <top style="double">
        <color auto="1"/>
      </top>
      <bottom style="thin">
        <color indexed="64"/>
      </bottom>
      <diagonal/>
    </border>
    <border>
      <left/>
      <right/>
      <top style="thin">
        <color indexed="64"/>
      </top>
      <bottom style="double">
        <color indexed="64"/>
      </bottom>
      <diagonal/>
    </border>
    <border>
      <left/>
      <right/>
      <top style="dotted">
        <color auto="1"/>
      </top>
      <bottom/>
      <diagonal/>
    </border>
    <border>
      <left/>
      <right style="thin">
        <color indexed="64"/>
      </right>
      <top style="medium">
        <color indexed="64"/>
      </top>
      <bottom style="thin">
        <color indexed="64"/>
      </bottom>
      <diagonal/>
    </border>
    <border>
      <left/>
      <right/>
      <top style="thin">
        <color auto="1"/>
      </top>
      <bottom/>
      <diagonal/>
    </border>
    <border>
      <left/>
      <right style="thin">
        <color indexed="64"/>
      </right>
      <top style="thin">
        <color auto="1"/>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auto="1"/>
      </top>
      <bottom/>
      <diagonal/>
    </border>
    <border>
      <left style="thin">
        <color indexed="64"/>
      </left>
      <right style="medium">
        <color indexed="64"/>
      </right>
      <top style="thin">
        <color indexed="64"/>
      </top>
      <bottom style="thin">
        <color indexed="64"/>
      </bottom>
      <diagonal/>
    </border>
    <border>
      <left/>
      <right/>
      <top style="thin">
        <color auto="1"/>
      </top>
      <bottom style="dotted">
        <color indexed="64"/>
      </bottom>
      <diagonal/>
    </border>
    <border>
      <left/>
      <right style="medium">
        <color indexed="64"/>
      </right>
      <top style="thin">
        <color auto="1"/>
      </top>
      <bottom style="dotted">
        <color indexed="64"/>
      </bottom>
      <diagonal/>
    </border>
    <border>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hair">
        <color indexed="64"/>
      </left>
      <right style="thin">
        <color indexed="64"/>
      </right>
      <top style="thin">
        <color auto="1"/>
      </top>
      <bottom/>
      <diagonal/>
    </border>
    <border>
      <left style="hair">
        <color indexed="64"/>
      </left>
      <right style="thin">
        <color indexed="64"/>
      </right>
      <top/>
      <bottom/>
      <diagonal/>
    </border>
    <border>
      <left style="hair">
        <color indexed="64"/>
      </left>
      <right style="thin">
        <color indexed="64"/>
      </right>
      <top style="thin">
        <color theme="1"/>
      </top>
      <bottom/>
      <diagonal/>
    </border>
    <border>
      <left style="hair">
        <color indexed="64"/>
      </left>
      <right style="thin">
        <color indexed="64"/>
      </right>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auto="1"/>
      </top>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theme="1"/>
      </top>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theme="1"/>
      </right>
      <top/>
      <bottom style="hair">
        <color indexed="64"/>
      </bottom>
      <diagonal/>
    </border>
  </borders>
  <cellStyleXfs count="7">
    <xf numFmtId="0" fontId="0" fillId="0" borderId="0"/>
    <xf numFmtId="0" fontId="3" fillId="0" borderId="0">
      <alignment vertical="center"/>
    </xf>
    <xf numFmtId="38" fontId="50" fillId="0" borderId="0" applyFont="0" applyFill="0" applyBorder="0" applyAlignment="0" applyProtection="0">
      <alignment vertical="center"/>
    </xf>
    <xf numFmtId="0" fontId="50" fillId="0" borderId="0">
      <alignment vertical="center"/>
    </xf>
    <xf numFmtId="0" fontId="2" fillId="0" borderId="0">
      <alignment vertical="center"/>
    </xf>
    <xf numFmtId="0" fontId="1" fillId="0" borderId="0">
      <alignment vertical="center"/>
    </xf>
    <xf numFmtId="0" fontId="50" fillId="0" borderId="0">
      <alignment vertical="center"/>
    </xf>
  </cellStyleXfs>
  <cellXfs count="1239">
    <xf numFmtId="0" fontId="0" fillId="0" borderId="0" xfId="0"/>
    <xf numFmtId="0" fontId="8" fillId="0" borderId="0" xfId="0" applyFont="1"/>
    <xf numFmtId="0" fontId="11" fillId="0" borderId="2" xfId="0" applyFont="1" applyBorder="1" applyAlignment="1">
      <alignment vertical="center" shrinkToFit="1"/>
    </xf>
    <xf numFmtId="0" fontId="8" fillId="0" borderId="2" xfId="0" applyFont="1" applyBorder="1" applyAlignment="1">
      <alignment vertical="center" wrapText="1"/>
    </xf>
    <xf numFmtId="49" fontId="8" fillId="0" borderId="2" xfId="0" applyNumberFormat="1" applyFont="1" applyBorder="1" applyAlignment="1">
      <alignment horizontal="right" vertical="center" wrapText="1"/>
    </xf>
    <xf numFmtId="0" fontId="0" fillId="0" borderId="0" xfId="0" applyAlignment="1">
      <alignment horizontal="center"/>
    </xf>
    <xf numFmtId="49" fontId="6" fillId="0" borderId="0" xfId="0" applyNumberFormat="1" applyFont="1" applyAlignment="1">
      <alignment horizontal="right"/>
    </xf>
    <xf numFmtId="0" fontId="5" fillId="0" borderId="0" xfId="0" applyFont="1" applyAlignment="1">
      <alignment vertical="center" wrapText="1"/>
    </xf>
    <xf numFmtId="0" fontId="8" fillId="0" borderId="2" xfId="0" applyFont="1" applyBorder="1" applyAlignment="1">
      <alignment vertical="center" shrinkToFit="1"/>
    </xf>
    <xf numFmtId="0" fontId="0" fillId="0" borderId="0" xfId="0" applyAlignment="1">
      <alignment shrinkToFit="1"/>
    </xf>
    <xf numFmtId="0" fontId="0" fillId="0" borderId="0" xfId="0" quotePrefix="1"/>
    <xf numFmtId="0" fontId="5" fillId="0" borderId="1" xfId="0" applyFont="1" applyBorder="1" applyAlignment="1">
      <alignment horizontal="center" vertical="center" wrapText="1"/>
    </xf>
    <xf numFmtId="0" fontId="5" fillId="0" borderId="0" xfId="0" applyFont="1"/>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xf numFmtId="0" fontId="5" fillId="0" borderId="0" xfId="0" applyFont="1" applyAlignment="1">
      <alignment horizontal="center" vertical="center"/>
    </xf>
    <xf numFmtId="0" fontId="8" fillId="0" borderId="2" xfId="0" applyFont="1" applyBorder="1" applyAlignment="1">
      <alignment horizontal="center" vertical="center" wrapText="1"/>
    </xf>
    <xf numFmtId="49" fontId="8" fillId="0" borderId="22" xfId="0" applyNumberFormat="1"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shrinkToFit="1"/>
    </xf>
    <xf numFmtId="49" fontId="5" fillId="0" borderId="0" xfId="0" applyNumberFormat="1" applyFont="1" applyAlignment="1">
      <alignment vertical="center"/>
    </xf>
    <xf numFmtId="0" fontId="5" fillId="0" borderId="77" xfId="0" applyFont="1" applyBorder="1" applyAlignment="1">
      <alignment horizontal="left" vertical="center" wrapText="1"/>
    </xf>
    <xf numFmtId="0" fontId="5" fillId="0" borderId="77" xfId="0" applyFont="1" applyBorder="1" applyAlignment="1">
      <alignment vertical="center" wrapText="1"/>
    </xf>
    <xf numFmtId="0" fontId="5" fillId="0" borderId="77" xfId="0" applyFont="1" applyBorder="1" applyAlignment="1">
      <alignment vertical="center" wrapText="1" shrinkToFit="1"/>
    </xf>
    <xf numFmtId="49" fontId="5" fillId="0" borderId="21" xfId="0" applyNumberFormat="1" applyFont="1" applyBorder="1" applyAlignment="1">
      <alignment vertical="center"/>
    </xf>
    <xf numFmtId="49" fontId="5" fillId="0" borderId="22" xfId="0" applyNumberFormat="1" applyFont="1" applyBorder="1" applyAlignment="1">
      <alignment vertical="center"/>
    </xf>
    <xf numFmtId="49" fontId="5" fillId="0" borderId="7" xfId="0" applyNumberFormat="1" applyFont="1" applyBorder="1" applyAlignment="1">
      <alignment vertical="center"/>
    </xf>
    <xf numFmtId="49" fontId="5" fillId="0" borderId="2" xfId="0" applyNumberFormat="1" applyFont="1" applyBorder="1" applyAlignment="1">
      <alignment vertical="center"/>
    </xf>
    <xf numFmtId="0" fontId="5" fillId="0" borderId="76" xfId="0" applyFont="1" applyBorder="1" applyAlignment="1">
      <alignment horizontal="left" vertical="center" wrapText="1"/>
    </xf>
    <xf numFmtId="0" fontId="5" fillId="0" borderId="76" xfId="0" applyFont="1" applyBorder="1" applyAlignment="1">
      <alignment vertical="center" wrapText="1"/>
    </xf>
    <xf numFmtId="0" fontId="5" fillId="0" borderId="76" xfId="0" applyFont="1" applyBorder="1" applyAlignment="1">
      <alignment vertical="center" wrapText="1" shrinkToFit="1"/>
    </xf>
    <xf numFmtId="49" fontId="5" fillId="0" borderId="74" xfId="0" applyNumberFormat="1" applyFont="1" applyBorder="1" applyAlignment="1">
      <alignment vertical="center"/>
    </xf>
    <xf numFmtId="0" fontId="20" fillId="0" borderId="0" xfId="1" applyFont="1">
      <alignment vertical="center"/>
    </xf>
    <xf numFmtId="0" fontId="22" fillId="0" borderId="0" xfId="1" applyFont="1">
      <alignment vertical="center"/>
    </xf>
    <xf numFmtId="0" fontId="23" fillId="0" borderId="0" xfId="1" applyFont="1">
      <alignment vertical="center"/>
    </xf>
    <xf numFmtId="0" fontId="24" fillId="0" borderId="0" xfId="1" applyFont="1">
      <alignment vertical="center"/>
    </xf>
    <xf numFmtId="0" fontId="25" fillId="0" borderId="0" xfId="1" applyFont="1">
      <alignment vertical="center"/>
    </xf>
    <xf numFmtId="0" fontId="26" fillId="0" borderId="0" xfId="1" applyFont="1" applyAlignment="1">
      <alignment horizontal="right" vertical="center"/>
    </xf>
    <xf numFmtId="0" fontId="27" fillId="0" borderId="79" xfId="1" applyFont="1" applyBorder="1">
      <alignment vertical="center"/>
    </xf>
    <xf numFmtId="0" fontId="23" fillId="0" borderId="84" xfId="1" applyFont="1" applyBorder="1" applyAlignment="1">
      <alignment horizontal="center" vertical="center" wrapText="1"/>
    </xf>
    <xf numFmtId="0" fontId="28" fillId="0" borderId="85" xfId="1" applyFont="1" applyBorder="1" applyAlignment="1">
      <alignment horizontal="center" vertical="center" wrapText="1"/>
    </xf>
    <xf numFmtId="0" fontId="23" fillId="0" borderId="86" xfId="1" applyFont="1" applyBorder="1" applyAlignment="1">
      <alignment horizontal="center" vertical="center" wrapText="1"/>
    </xf>
    <xf numFmtId="0" fontId="23" fillId="0" borderId="87" xfId="1" applyFont="1" applyBorder="1" applyAlignment="1">
      <alignment horizontal="center" vertical="center" wrapText="1"/>
    </xf>
    <xf numFmtId="0" fontId="28" fillId="0" borderId="88" xfId="1" applyFont="1" applyBorder="1" applyAlignment="1">
      <alignment horizontal="center" vertical="center" wrapText="1"/>
    </xf>
    <xf numFmtId="0" fontId="23" fillId="0" borderId="89" xfId="1" applyFont="1" applyBorder="1" applyAlignment="1">
      <alignment horizontal="center" vertical="center" wrapText="1"/>
    </xf>
    <xf numFmtId="0" fontId="30" fillId="0" borderId="0" xfId="1" applyFont="1" applyAlignment="1">
      <alignment horizontal="center" vertical="center" wrapText="1"/>
    </xf>
    <xf numFmtId="0" fontId="23" fillId="0" borderId="0" xfId="1" applyFont="1" applyAlignment="1">
      <alignment horizontal="center" vertical="center" wrapText="1"/>
    </xf>
    <xf numFmtId="0" fontId="31" fillId="0" borderId="90" xfId="1" applyFont="1" applyBorder="1" applyAlignment="1">
      <alignment horizontal="center" vertical="center" wrapText="1"/>
    </xf>
    <xf numFmtId="0" fontId="20" fillId="0" borderId="71" xfId="1" applyFont="1" applyBorder="1" applyAlignment="1">
      <alignment horizontal="center" vertical="center" wrapText="1"/>
    </xf>
    <xf numFmtId="0" fontId="32" fillId="0" borderId="91" xfId="1" applyFont="1" applyBorder="1" applyAlignment="1">
      <alignment horizontal="center" vertical="center" wrapText="1"/>
    </xf>
    <xf numFmtId="0" fontId="20" fillId="0" borderId="92" xfId="1" applyFont="1" applyBorder="1" applyAlignment="1">
      <alignment horizontal="center" vertical="center" wrapText="1"/>
    </xf>
    <xf numFmtId="0" fontId="20" fillId="0" borderId="93" xfId="1" applyFont="1" applyBorder="1" applyAlignment="1">
      <alignment horizontal="center" vertical="center" wrapText="1"/>
    </xf>
    <xf numFmtId="0" fontId="32" fillId="0" borderId="94" xfId="1" applyFont="1" applyBorder="1" applyAlignment="1">
      <alignment horizontal="center" vertical="center" wrapText="1"/>
    </xf>
    <xf numFmtId="0" fontId="20" fillId="0" borderId="95" xfId="1" applyFont="1" applyBorder="1" applyAlignment="1">
      <alignment horizontal="center" vertical="center" wrapText="1"/>
    </xf>
    <xf numFmtId="0" fontId="23" fillId="0" borderId="96" xfId="1" applyFont="1" applyBorder="1">
      <alignment vertical="center"/>
    </xf>
    <xf numFmtId="0" fontId="28" fillId="0" borderId="100" xfId="1" applyFont="1" applyBorder="1" applyAlignment="1">
      <alignment horizontal="center" vertical="center" wrapText="1"/>
    </xf>
    <xf numFmtId="0" fontId="23" fillId="0" borderId="102" xfId="1" applyFont="1" applyBorder="1" applyAlignment="1">
      <alignment horizontal="center" vertical="center"/>
    </xf>
    <xf numFmtId="0" fontId="23" fillId="0" borderId="103" xfId="1" applyFont="1" applyBorder="1">
      <alignment vertical="center"/>
    </xf>
    <xf numFmtId="0" fontId="28" fillId="0" borderId="107" xfId="1" applyFont="1" applyBorder="1" applyAlignment="1">
      <alignment horizontal="center" vertical="center"/>
    </xf>
    <xf numFmtId="0" fontId="23" fillId="0" borderId="109" xfId="1" applyFont="1" applyBorder="1" applyAlignment="1">
      <alignment horizontal="center" vertical="center"/>
    </xf>
    <xf numFmtId="0" fontId="24" fillId="0" borderId="107" xfId="1" applyFont="1" applyBorder="1" applyAlignment="1">
      <alignment horizontal="center" vertical="center"/>
    </xf>
    <xf numFmtId="0" fontId="23" fillId="0" borderId="110" xfId="1" applyFont="1" applyBorder="1">
      <alignment vertical="center"/>
    </xf>
    <xf numFmtId="0" fontId="24" fillId="0" borderId="114" xfId="1" applyFont="1" applyBorder="1" applyAlignment="1">
      <alignment horizontal="center" vertical="center"/>
    </xf>
    <xf numFmtId="0" fontId="23" fillId="0" borderId="116" xfId="1" applyFont="1" applyBorder="1" applyAlignment="1">
      <alignment horizontal="center" vertical="center"/>
    </xf>
    <xf numFmtId="0" fontId="22" fillId="0" borderId="0" xfId="1" applyFont="1" applyAlignment="1">
      <alignment horizontal="left" vertical="center"/>
    </xf>
    <xf numFmtId="0" fontId="23" fillId="0" borderId="97" xfId="1" applyFont="1" applyBorder="1" applyAlignment="1">
      <alignment horizontal="center" vertical="center" wrapText="1"/>
    </xf>
    <xf numFmtId="0" fontId="28" fillId="0" borderId="98" xfId="1" applyFont="1" applyBorder="1" applyAlignment="1">
      <alignment horizontal="center" vertical="center" wrapText="1"/>
    </xf>
    <xf numFmtId="0" fontId="28" fillId="0" borderId="104" xfId="1" applyFont="1" applyBorder="1" applyAlignment="1">
      <alignment horizontal="center" vertical="center"/>
    </xf>
    <xf numFmtId="0" fontId="24" fillId="0" borderId="105" xfId="1" applyFont="1" applyBorder="1" applyAlignment="1">
      <alignment horizontal="center" vertical="center"/>
    </xf>
    <xf numFmtId="0" fontId="24" fillId="0" borderId="104" xfId="1" applyFont="1" applyBorder="1" applyAlignment="1">
      <alignment horizontal="center" vertical="center"/>
    </xf>
    <xf numFmtId="0" fontId="24" fillId="0" borderId="111" xfId="1" applyFont="1" applyBorder="1" applyAlignment="1">
      <alignment horizontal="center" vertical="center"/>
    </xf>
    <xf numFmtId="0" fontId="24" fillId="0" borderId="112" xfId="1" applyFont="1" applyBorder="1" applyAlignment="1">
      <alignment horizontal="center" vertical="center"/>
    </xf>
    <xf numFmtId="0" fontId="28" fillId="0" borderId="99" xfId="1" applyFont="1" applyBorder="1" applyAlignment="1">
      <alignment horizontal="center" vertical="center" wrapText="1"/>
    </xf>
    <xf numFmtId="0" fontId="28" fillId="0" borderId="101" xfId="1" applyFont="1" applyBorder="1" applyAlignment="1">
      <alignment horizontal="center" vertical="center" wrapText="1"/>
    </xf>
    <xf numFmtId="0" fontId="28" fillId="0" borderId="106" xfId="1" applyFont="1" applyBorder="1" applyAlignment="1">
      <alignment horizontal="center" vertical="center"/>
    </xf>
    <xf numFmtId="0" fontId="28" fillId="0" borderId="108" xfId="1" applyFont="1" applyBorder="1" applyAlignment="1">
      <alignment horizontal="center" vertical="center"/>
    </xf>
    <xf numFmtId="0" fontId="24" fillId="0" borderId="106" xfId="1" applyFont="1" applyBorder="1" applyAlignment="1">
      <alignment horizontal="center" vertical="center"/>
    </xf>
    <xf numFmtId="0" fontId="24" fillId="0" borderId="108" xfId="1" applyFont="1" applyBorder="1" applyAlignment="1">
      <alignment horizontal="center" vertical="center"/>
    </xf>
    <xf numFmtId="0" fontId="24" fillId="0" borderId="113" xfId="1" applyFont="1" applyBorder="1" applyAlignment="1">
      <alignment horizontal="center" vertical="center"/>
    </xf>
    <xf numFmtId="0" fontId="24" fillId="0" borderId="115" xfId="1" applyFont="1" applyBorder="1" applyAlignment="1">
      <alignment horizontal="center" vertical="center"/>
    </xf>
    <xf numFmtId="0" fontId="11" fillId="6" borderId="55" xfId="0" applyFont="1" applyFill="1" applyBorder="1" applyAlignment="1">
      <alignment horizontal="center" vertical="center" wrapText="1"/>
    </xf>
    <xf numFmtId="0" fontId="11" fillId="5" borderId="55" xfId="0" applyFont="1" applyFill="1" applyBorder="1" applyAlignment="1">
      <alignment horizontal="center" vertical="center" shrinkToFit="1"/>
    </xf>
    <xf numFmtId="0" fontId="34" fillId="0" borderId="2" xfId="0" applyFont="1" applyBorder="1" applyAlignment="1">
      <alignment vertical="center" shrinkToFit="1"/>
    </xf>
    <xf numFmtId="0" fontId="34" fillId="0" borderId="121" xfId="0" applyFont="1" applyBorder="1" applyAlignment="1">
      <alignment vertical="center" shrinkToFit="1"/>
    </xf>
    <xf numFmtId="0" fontId="34" fillId="0" borderId="120" xfId="0" applyFont="1" applyBorder="1" applyAlignment="1">
      <alignment vertical="center" shrinkToFit="1"/>
    </xf>
    <xf numFmtId="0" fontId="34" fillId="0" borderId="21" xfId="0" applyFont="1" applyBorder="1" applyAlignment="1">
      <alignment vertical="center" shrinkToFit="1"/>
    </xf>
    <xf numFmtId="0" fontId="35" fillId="0" borderId="2" xfId="0" applyFont="1" applyBorder="1" applyAlignment="1">
      <alignment vertical="center" wrapText="1"/>
    </xf>
    <xf numFmtId="0" fontId="8" fillId="0" borderId="22" xfId="0" applyFont="1" applyBorder="1" applyAlignment="1">
      <alignment vertical="center" wrapText="1"/>
    </xf>
    <xf numFmtId="0" fontId="35" fillId="0" borderId="2" xfId="0" applyFont="1" applyBorder="1" applyAlignment="1">
      <alignment vertical="center"/>
    </xf>
    <xf numFmtId="38" fontId="5" fillId="0" borderId="76" xfId="2" applyFont="1" applyBorder="1" applyAlignment="1">
      <alignment horizontal="left" vertical="center" wrapText="1"/>
    </xf>
    <xf numFmtId="0" fontId="38" fillId="0" borderId="0" xfId="0" applyFont="1"/>
    <xf numFmtId="0" fontId="38" fillId="0" borderId="3" xfId="0" applyFont="1" applyBorder="1"/>
    <xf numFmtId="0" fontId="51" fillId="0" borderId="3" xfId="0" applyFont="1" applyBorder="1" applyAlignment="1">
      <alignment vertical="center"/>
    </xf>
    <xf numFmtId="0" fontId="38" fillId="0" borderId="6" xfId="0" applyFont="1" applyBorder="1"/>
    <xf numFmtId="0" fontId="38" fillId="0" borderId="4" xfId="0" applyFont="1" applyBorder="1" applyAlignment="1">
      <alignment horizontal="left" vertical="center"/>
    </xf>
    <xf numFmtId="0" fontId="38" fillId="0" borderId="4" xfId="0" applyFont="1" applyBorder="1"/>
    <xf numFmtId="0" fontId="38" fillId="0" borderId="5" xfId="0" applyFont="1" applyBorder="1"/>
    <xf numFmtId="0" fontId="38" fillId="0" borderId="0" xfId="0" applyFont="1" applyAlignment="1">
      <alignment horizontal="right"/>
    </xf>
    <xf numFmtId="0" fontId="37" fillId="0" borderId="3" xfId="0" applyFont="1" applyBorder="1" applyAlignment="1" applyProtection="1">
      <alignment vertical="center" shrinkToFit="1"/>
      <protection locked="0"/>
    </xf>
    <xf numFmtId="0" fontId="37" fillId="0" borderId="9" xfId="0" applyFont="1" applyBorder="1" applyAlignment="1" applyProtection="1">
      <alignment vertical="center" shrinkToFit="1"/>
      <protection locked="0"/>
    </xf>
    <xf numFmtId="0" fontId="38" fillId="0" borderId="4" xfId="0" applyFont="1" applyBorder="1" applyAlignment="1">
      <alignment vertical="center"/>
    </xf>
    <xf numFmtId="0" fontId="40" fillId="0" borderId="4" xfId="0" applyFont="1" applyBorder="1" applyAlignment="1">
      <alignment horizontal="left" vertical="center"/>
    </xf>
    <xf numFmtId="0" fontId="38" fillId="0" borderId="4" xfId="0" applyFont="1" applyBorder="1" applyAlignment="1">
      <alignment horizontal="left"/>
    </xf>
    <xf numFmtId="0" fontId="41" fillId="0" borderId="4" xfId="0" applyFont="1" applyBorder="1" applyAlignment="1">
      <alignment horizontal="left"/>
    </xf>
    <xf numFmtId="0" fontId="40" fillId="0" borderId="4" xfId="0" applyFont="1" applyBorder="1" applyAlignment="1">
      <alignment vertical="center"/>
    </xf>
    <xf numFmtId="0" fontId="49" fillId="0" borderId="4" xfId="0" applyFont="1" applyBorder="1"/>
    <xf numFmtId="0" fontId="49" fillId="0" borderId="4" xfId="0" applyFont="1" applyBorder="1" applyAlignment="1">
      <alignment horizontal="left"/>
    </xf>
    <xf numFmtId="0" fontId="38" fillId="0" borderId="0" xfId="0" applyFont="1" applyAlignment="1">
      <alignment wrapText="1"/>
    </xf>
    <xf numFmtId="0" fontId="43" fillId="0" borderId="37" xfId="0" applyFont="1" applyBorder="1"/>
    <xf numFmtId="0" fontId="43" fillId="0" borderId="38" xfId="0" applyFont="1" applyBorder="1"/>
    <xf numFmtId="0" fontId="43" fillId="0" borderId="57" xfId="0" applyFont="1" applyBorder="1"/>
    <xf numFmtId="0" fontId="43" fillId="0" borderId="55" xfId="0" applyFont="1" applyBorder="1"/>
    <xf numFmtId="0" fontId="45" fillId="0" borderId="11" xfId="0" applyFont="1" applyBorder="1" applyAlignment="1">
      <alignment horizontal="center"/>
    </xf>
    <xf numFmtId="0" fontId="45" fillId="0" borderId="10" xfId="0" applyFont="1" applyBorder="1"/>
    <xf numFmtId="0" fontId="46" fillId="0" borderId="11" xfId="0" applyFont="1" applyBorder="1" applyAlignment="1">
      <alignment vertical="center" wrapText="1"/>
    </xf>
    <xf numFmtId="0" fontId="44" fillId="0" borderId="12" xfId="0" applyFont="1" applyBorder="1" applyAlignment="1">
      <alignment horizontal="center"/>
    </xf>
    <xf numFmtId="0" fontId="46" fillId="0" borderId="0" xfId="0" applyFont="1" applyAlignment="1">
      <alignment horizontal="center"/>
    </xf>
    <xf numFmtId="0" fontId="46" fillId="0" borderId="57" xfId="0" applyFont="1" applyBorder="1" applyAlignment="1">
      <alignment horizontal="center"/>
    </xf>
    <xf numFmtId="0" fontId="48" fillId="0" borderId="57" xfId="0" applyFont="1" applyBorder="1" applyAlignment="1">
      <alignment vertical="center"/>
    </xf>
    <xf numFmtId="0" fontId="48" fillId="0" borderId="38" xfId="0" applyFont="1" applyBorder="1" applyAlignment="1">
      <alignment vertical="center"/>
    </xf>
    <xf numFmtId="0" fontId="43" fillId="0" borderId="54" xfId="0" applyFont="1" applyBorder="1"/>
    <xf numFmtId="0" fontId="43" fillId="0" borderId="11" xfId="0" applyFont="1" applyBorder="1"/>
    <xf numFmtId="0" fontId="48" fillId="0" borderId="10" xfId="0" applyFont="1" applyBorder="1" applyAlignment="1">
      <alignment vertical="center"/>
    </xf>
    <xf numFmtId="0" fontId="48" fillId="0" borderId="11" xfId="0" applyFont="1" applyBorder="1" applyAlignment="1">
      <alignment vertical="center"/>
    </xf>
    <xf numFmtId="0" fontId="47" fillId="0" borderId="4" xfId="0" applyFont="1" applyBorder="1" applyAlignment="1" applyProtection="1">
      <alignment horizontal="center" vertical="center" shrinkToFit="1"/>
      <protection locked="0"/>
    </xf>
    <xf numFmtId="0" fontId="48" fillId="0" borderId="4" xfId="0" applyFont="1" applyBorder="1" applyAlignment="1" applyProtection="1">
      <alignment vertical="center" shrinkToFit="1"/>
      <protection locked="0"/>
    </xf>
    <xf numFmtId="0" fontId="45" fillId="0" borderId="4" xfId="0" applyFont="1" applyBorder="1" applyAlignment="1">
      <alignment horizontal="center" vertical="center"/>
    </xf>
    <xf numFmtId="0" fontId="46" fillId="0" borderId="4" xfId="0" applyFont="1" applyBorder="1" applyAlignment="1">
      <alignment vertical="center" wrapText="1"/>
    </xf>
    <xf numFmtId="0" fontId="48" fillId="0" borderId="4" xfId="0" applyFont="1" applyBorder="1" applyAlignment="1">
      <alignment horizontal="center" vertical="center" wrapText="1"/>
    </xf>
    <xf numFmtId="0" fontId="42" fillId="0" borderId="28" xfId="0" applyFont="1" applyBorder="1" applyAlignment="1" applyProtection="1">
      <alignment horizontal="right" vertical="center" shrinkToFit="1"/>
      <protection locked="0"/>
    </xf>
    <xf numFmtId="0" fontId="38" fillId="0" borderId="28" xfId="0" applyFont="1" applyBorder="1" applyAlignment="1" applyProtection="1">
      <alignment horizontal="right"/>
      <protection locked="0"/>
    </xf>
    <xf numFmtId="0" fontId="38" fillId="0" borderId="58" xfId="0" applyFont="1" applyBorder="1"/>
    <xf numFmtId="0" fontId="48" fillId="0" borderId="136" xfId="0" applyFont="1" applyBorder="1" applyAlignment="1">
      <alignment vertical="center"/>
    </xf>
    <xf numFmtId="0" fontId="48" fillId="0" borderId="137" xfId="0" applyFont="1" applyBorder="1" applyAlignment="1">
      <alignment vertical="center"/>
    </xf>
    <xf numFmtId="0" fontId="48" fillId="0" borderId="129" xfId="0" applyFont="1" applyBorder="1" applyAlignment="1">
      <alignment vertical="center"/>
    </xf>
    <xf numFmtId="0" fontId="48" fillId="0" borderId="144" xfId="0" applyFont="1" applyBorder="1" applyAlignment="1" applyProtection="1">
      <alignment vertical="center" wrapText="1"/>
      <protection locked="0"/>
    </xf>
    <xf numFmtId="0" fontId="11" fillId="0" borderId="52" xfId="0" applyFont="1" applyBorder="1" applyAlignment="1">
      <alignment vertical="center" shrinkToFit="1"/>
    </xf>
    <xf numFmtId="0" fontId="11" fillId="0" borderId="53" xfId="0" applyFont="1" applyBorder="1" applyAlignment="1">
      <alignment vertical="center" shrinkToFit="1"/>
    </xf>
    <xf numFmtId="0" fontId="11" fillId="0" borderId="73" xfId="0" applyFont="1" applyBorder="1" applyAlignment="1">
      <alignment vertical="center" shrinkToFit="1"/>
    </xf>
    <xf numFmtId="0" fontId="11" fillId="0" borderId="57" xfId="0" applyFont="1" applyBorder="1" applyAlignment="1">
      <alignment horizontal="centerContinuous" vertical="center" shrinkToFit="1"/>
    </xf>
    <xf numFmtId="0" fontId="11" fillId="0" borderId="38" xfId="0" applyFont="1" applyBorder="1" applyAlignment="1">
      <alignment horizontal="centerContinuous" vertical="center" shrinkToFit="1"/>
    </xf>
    <xf numFmtId="0" fontId="11" fillId="0" borderId="55" xfId="0" applyFont="1" applyBorder="1" applyAlignment="1">
      <alignment horizontal="centerContinuous" vertical="center" shrinkToFit="1"/>
    </xf>
    <xf numFmtId="0" fontId="8" fillId="0" borderId="0" xfId="0" applyFont="1" applyAlignment="1">
      <alignment horizontal="centerContinuous"/>
    </xf>
    <xf numFmtId="0" fontId="12" fillId="0" borderId="53" xfId="0" applyFont="1" applyBorder="1" applyAlignment="1">
      <alignment horizontal="centerContinuous" vertical="top"/>
    </xf>
    <xf numFmtId="0" fontId="59" fillId="0" borderId="3" xfId="0" applyFont="1" applyBorder="1" applyAlignment="1">
      <alignment vertical="center"/>
    </xf>
    <xf numFmtId="0" fontId="45" fillId="0" borderId="139" xfId="0" applyFont="1" applyBorder="1" applyAlignment="1">
      <alignment horizontal="center" vertical="center"/>
    </xf>
    <xf numFmtId="0" fontId="45" fillId="0" borderId="11" xfId="0" applyFont="1" applyBorder="1" applyAlignment="1">
      <alignment horizontal="center" vertical="center"/>
    </xf>
    <xf numFmtId="0" fontId="45" fillId="0" borderId="131" xfId="0" applyFont="1" applyBorder="1" applyAlignment="1">
      <alignment horizontal="center" vertical="center"/>
    </xf>
    <xf numFmtId="0" fontId="45" fillId="0" borderId="10" xfId="0" applyFont="1" applyBorder="1" applyAlignment="1">
      <alignment horizontal="left"/>
    </xf>
    <xf numFmtId="0" fontId="46" fillId="0" borderId="11" xfId="0" applyFont="1" applyBorder="1" applyAlignment="1">
      <alignment horizontal="left" vertical="center" wrapText="1"/>
    </xf>
    <xf numFmtId="0" fontId="44" fillId="0" borderId="12" xfId="0" applyFont="1" applyBorder="1" applyAlignment="1">
      <alignment horizontal="left"/>
    </xf>
    <xf numFmtId="0" fontId="46" fillId="0" borderId="0" xfId="0" applyFont="1" applyAlignment="1">
      <alignment horizontal="left"/>
    </xf>
    <xf numFmtId="0" fontId="46" fillId="0" borderId="10" xfId="0" applyFont="1" applyBorder="1" applyAlignment="1">
      <alignment horizontal="left"/>
    </xf>
    <xf numFmtId="0" fontId="5" fillId="0" borderId="0" xfId="0" applyFont="1" applyAlignment="1">
      <alignment vertical="center"/>
    </xf>
    <xf numFmtId="0" fontId="61" fillId="0" borderId="0" xfId="0" applyFont="1" applyAlignment="1">
      <alignment vertical="center"/>
    </xf>
    <xf numFmtId="0" fontId="62" fillId="0" borderId="0" xfId="0" applyFont="1"/>
    <xf numFmtId="0" fontId="0" fillId="0" borderId="0" xfId="0" applyAlignment="1">
      <alignment horizontal="right"/>
    </xf>
    <xf numFmtId="0" fontId="63" fillId="0" borderId="0" xfId="0" applyFont="1"/>
    <xf numFmtId="0" fontId="65" fillId="9" borderId="158" xfId="0" applyFont="1" applyFill="1" applyBorder="1" applyAlignment="1">
      <alignment horizontal="center" vertical="center" wrapText="1"/>
    </xf>
    <xf numFmtId="0" fontId="5" fillId="0" borderId="159" xfId="0" applyFont="1" applyBorder="1" applyAlignment="1">
      <alignment horizontal="center" vertical="center" wrapText="1"/>
    </xf>
    <xf numFmtId="0" fontId="66" fillId="9" borderId="158" xfId="0" applyFont="1" applyFill="1" applyBorder="1" applyAlignment="1">
      <alignment vertical="center" wrapText="1"/>
    </xf>
    <xf numFmtId="0" fontId="67" fillId="0" borderId="53" xfId="0" applyFont="1" applyBorder="1" applyAlignment="1">
      <alignment horizontal="center" vertical="center" wrapText="1"/>
    </xf>
    <xf numFmtId="0" fontId="60" fillId="9" borderId="38" xfId="0" applyFont="1" applyFill="1" applyBorder="1" applyAlignment="1">
      <alignment horizontal="center" vertical="center" wrapText="1"/>
    </xf>
    <xf numFmtId="0" fontId="60" fillId="9" borderId="22" xfId="0" applyFont="1" applyFill="1" applyBorder="1" applyAlignment="1">
      <alignment horizontal="center" vertical="center" wrapText="1"/>
    </xf>
    <xf numFmtId="0" fontId="60" fillId="9" borderId="57" xfId="0" applyFont="1" applyFill="1" applyBorder="1" applyAlignment="1">
      <alignment horizontal="center" vertical="center" wrapText="1"/>
    </xf>
    <xf numFmtId="0" fontId="68" fillId="9" borderId="22" xfId="0" applyFont="1" applyFill="1" applyBorder="1" applyAlignment="1">
      <alignment horizontal="left" vertical="center" shrinkToFit="1"/>
    </xf>
    <xf numFmtId="0" fontId="60" fillId="9" borderId="21" xfId="0" applyFont="1" applyFill="1" applyBorder="1" applyAlignment="1">
      <alignment horizontal="center" vertical="center" wrapText="1"/>
    </xf>
    <xf numFmtId="181" fontId="67" fillId="0" borderId="21" xfId="0" applyNumberFormat="1" applyFont="1" applyBorder="1" applyAlignment="1">
      <alignment horizontal="right" vertical="center" wrapText="1"/>
    </xf>
    <xf numFmtId="182" fontId="67" fillId="0" borderId="7" xfId="0" applyNumberFormat="1" applyFont="1" applyBorder="1" applyAlignment="1">
      <alignment horizontal="right" vertical="center" wrapText="1"/>
    </xf>
    <xf numFmtId="182" fontId="67" fillId="0" borderId="22" xfId="0" applyNumberFormat="1" applyFont="1" applyBorder="1" applyAlignment="1">
      <alignment horizontal="right" vertical="center" wrapText="1"/>
    </xf>
    <xf numFmtId="0" fontId="60" fillId="9" borderId="16" xfId="0" applyFont="1" applyFill="1" applyBorder="1" applyAlignment="1">
      <alignment horizontal="center" vertical="center" wrapText="1"/>
    </xf>
    <xf numFmtId="0" fontId="68" fillId="9" borderId="22" xfId="0" applyFont="1" applyFill="1" applyBorder="1" applyAlignment="1">
      <alignment horizontal="center" vertical="center" wrapText="1"/>
    </xf>
    <xf numFmtId="0" fontId="5" fillId="0" borderId="0" xfId="0" applyFont="1" applyAlignment="1">
      <alignment vertical="top" wrapText="1"/>
    </xf>
    <xf numFmtId="0" fontId="6" fillId="0" borderId="0" xfId="0" applyFont="1"/>
    <xf numFmtId="0" fontId="71" fillId="0" borderId="0" xfId="0" applyFont="1"/>
    <xf numFmtId="0" fontId="73" fillId="0" borderId="0" xfId="0" applyFont="1"/>
    <xf numFmtId="0" fontId="74" fillId="0" borderId="0" xfId="0" applyFont="1" applyAlignment="1">
      <alignment horizontal="right" vertical="center"/>
    </xf>
    <xf numFmtId="0" fontId="6" fillId="0" borderId="0" xfId="0" applyFont="1" applyAlignment="1">
      <alignment vertical="center"/>
    </xf>
    <xf numFmtId="0" fontId="29" fillId="0" borderId="0" xfId="0" applyFont="1" applyAlignment="1">
      <alignment vertical="center"/>
    </xf>
    <xf numFmtId="0" fontId="4" fillId="0" borderId="0" xfId="0" applyFont="1" applyAlignment="1">
      <alignment vertical="center"/>
    </xf>
    <xf numFmtId="0" fontId="76" fillId="0" borderId="0" xfId="0" applyFont="1" applyAlignment="1">
      <alignment vertical="center"/>
    </xf>
    <xf numFmtId="0" fontId="62" fillId="0" borderId="0" xfId="0" applyFont="1" applyAlignment="1">
      <alignment horizontal="left" vertical="center"/>
    </xf>
    <xf numFmtId="0" fontId="0" fillId="0" borderId="0" xfId="0" applyAlignment="1">
      <alignment vertical="center"/>
    </xf>
    <xf numFmtId="0" fontId="5" fillId="0" borderId="0" xfId="0" applyFont="1" applyAlignment="1">
      <alignment horizontal="right"/>
    </xf>
    <xf numFmtId="0" fontId="62" fillId="0" borderId="53" xfId="0" applyFont="1" applyBorder="1" applyAlignment="1">
      <alignment horizontal="left" vertical="center"/>
    </xf>
    <xf numFmtId="0" fontId="62" fillId="0" borderId="53" xfId="0" applyFont="1" applyBorder="1" applyAlignment="1">
      <alignment vertical="center"/>
    </xf>
    <xf numFmtId="0" fontId="5" fillId="0" borderId="53" xfId="0" applyFont="1" applyBorder="1"/>
    <xf numFmtId="0" fontId="77" fillId="9" borderId="74" xfId="0" applyFont="1" applyFill="1" applyBorder="1" applyAlignment="1">
      <alignment horizontal="center" vertical="center" shrinkToFit="1"/>
    </xf>
    <xf numFmtId="0" fontId="67" fillId="9" borderId="55" xfId="0" applyFont="1" applyFill="1" applyBorder="1" applyAlignment="1">
      <alignment horizontal="center" vertical="center" shrinkToFit="1"/>
    </xf>
    <xf numFmtId="0" fontId="67" fillId="9" borderId="74" xfId="0" applyFont="1" applyFill="1" applyBorder="1" applyAlignment="1">
      <alignment horizontal="center" vertical="center" shrinkToFit="1"/>
    </xf>
    <xf numFmtId="0" fontId="67" fillId="9" borderId="174" xfId="0" applyFont="1" applyFill="1" applyBorder="1" applyAlignment="1">
      <alignment horizontal="center" vertical="center" shrinkToFit="1"/>
    </xf>
    <xf numFmtId="0" fontId="67" fillId="9" borderId="155" xfId="0" applyFont="1" applyFill="1" applyBorder="1" applyAlignment="1">
      <alignment horizontal="center" vertical="center" shrinkToFit="1"/>
    </xf>
    <xf numFmtId="0" fontId="67" fillId="9" borderId="175" xfId="0" applyFont="1" applyFill="1" applyBorder="1" applyAlignment="1">
      <alignment horizontal="center" vertical="center" shrinkToFit="1"/>
    </xf>
    <xf numFmtId="0" fontId="77" fillId="9" borderId="175" xfId="0" applyFont="1" applyFill="1" applyBorder="1" applyAlignment="1">
      <alignment horizontal="center" vertical="center" shrinkToFit="1"/>
    </xf>
    <xf numFmtId="0" fontId="77" fillId="9" borderId="77" xfId="0" applyFont="1" applyFill="1" applyBorder="1" applyAlignment="1">
      <alignment horizontal="center" vertical="center" shrinkToFit="1"/>
    </xf>
    <xf numFmtId="0" fontId="67" fillId="9" borderId="181" xfId="0" applyFont="1" applyFill="1" applyBorder="1" applyAlignment="1">
      <alignment horizontal="center" vertical="center" shrinkToFit="1"/>
    </xf>
    <xf numFmtId="0" fontId="67" fillId="9" borderId="77" xfId="0" applyFont="1" applyFill="1" applyBorder="1" applyAlignment="1">
      <alignment horizontal="center" vertical="center" shrinkToFit="1"/>
    </xf>
    <xf numFmtId="0" fontId="67" fillId="9" borderId="184" xfId="0" applyFont="1" applyFill="1" applyBorder="1" applyAlignment="1">
      <alignment horizontal="center" vertical="center" shrinkToFit="1"/>
    </xf>
    <xf numFmtId="0" fontId="67" fillId="9" borderId="185" xfId="0" applyFont="1" applyFill="1" applyBorder="1" applyAlignment="1">
      <alignment horizontal="center" vertical="center" shrinkToFit="1"/>
    </xf>
    <xf numFmtId="0" fontId="67" fillId="9" borderId="186" xfId="0" applyFont="1" applyFill="1" applyBorder="1" applyAlignment="1">
      <alignment horizontal="center" vertical="center" shrinkToFit="1"/>
    </xf>
    <xf numFmtId="0" fontId="77" fillId="9" borderId="187" xfId="0" applyFont="1" applyFill="1" applyBorder="1" applyAlignment="1">
      <alignment horizontal="center" vertical="center" shrinkToFit="1"/>
    </xf>
    <xf numFmtId="0" fontId="67" fillId="0" borderId="75" xfId="0" applyFont="1" applyBorder="1" applyAlignment="1">
      <alignment horizontal="right" vertical="center" wrapText="1"/>
    </xf>
    <xf numFmtId="0" fontId="67" fillId="0" borderId="17" xfId="0" applyFont="1" applyBorder="1" applyAlignment="1">
      <alignment horizontal="right" vertical="center" wrapText="1"/>
    </xf>
    <xf numFmtId="0" fontId="67" fillId="0" borderId="191" xfId="0" applyFont="1" applyBorder="1" applyAlignment="1">
      <alignment horizontal="right" vertical="center" wrapText="1"/>
    </xf>
    <xf numFmtId="0" fontId="67" fillId="0" borderId="192" xfId="0" applyFont="1" applyBorder="1" applyAlignment="1">
      <alignment horizontal="right" vertical="center" wrapText="1"/>
    </xf>
    <xf numFmtId="0" fontId="67" fillId="0" borderId="193" xfId="0" applyFont="1" applyBorder="1" applyAlignment="1">
      <alignment horizontal="right" vertical="center" wrapText="1"/>
    </xf>
    <xf numFmtId="0" fontId="67" fillId="0" borderId="73" xfId="0" applyFont="1" applyBorder="1" applyAlignment="1">
      <alignment horizontal="right" vertical="center" wrapText="1"/>
    </xf>
    <xf numFmtId="0" fontId="67" fillId="0" borderId="76" xfId="0" applyFont="1" applyBorder="1" applyAlignment="1">
      <alignment horizontal="right" vertical="center" wrapText="1"/>
    </xf>
    <xf numFmtId="0" fontId="67" fillId="0" borderId="52" xfId="0" applyFont="1" applyBorder="1" applyAlignment="1">
      <alignment horizontal="right" vertical="center" wrapText="1"/>
    </xf>
    <xf numFmtId="0" fontId="67" fillId="0" borderId="194" xfId="0" applyFont="1" applyBorder="1" applyAlignment="1">
      <alignment horizontal="right" vertical="center" wrapText="1"/>
    </xf>
    <xf numFmtId="0" fontId="67" fillId="0" borderId="195" xfId="0" applyFont="1" applyBorder="1" applyAlignment="1">
      <alignment horizontal="right" vertical="center" wrapText="1"/>
    </xf>
    <xf numFmtId="0" fontId="67" fillId="0" borderId="196" xfId="0" applyFont="1" applyBorder="1" applyAlignment="1">
      <alignment horizontal="right" vertical="center" wrapText="1"/>
    </xf>
    <xf numFmtId="0" fontId="67" fillId="0" borderId="197" xfId="0" applyFont="1" applyBorder="1" applyAlignment="1">
      <alignment horizontal="right" vertical="center" wrapText="1"/>
    </xf>
    <xf numFmtId="0" fontId="67" fillId="0" borderId="160" xfId="0" applyFont="1" applyBorder="1" applyAlignment="1">
      <alignment horizontal="right" vertical="center" wrapText="1"/>
    </xf>
    <xf numFmtId="0" fontId="67" fillId="0" borderId="198" xfId="0" applyFont="1" applyBorder="1" applyAlignment="1">
      <alignment horizontal="right" vertical="center" wrapText="1"/>
    </xf>
    <xf numFmtId="0" fontId="67" fillId="0" borderId="199" xfId="0" applyFont="1" applyBorder="1" applyAlignment="1">
      <alignment horizontal="right" vertical="center" wrapText="1"/>
    </xf>
    <xf numFmtId="0" fontId="67" fillId="0" borderId="161" xfId="0" applyFont="1" applyBorder="1" applyAlignment="1">
      <alignment horizontal="right" vertical="center" wrapText="1"/>
    </xf>
    <xf numFmtId="0" fontId="67" fillId="0" borderId="200" xfId="0" applyFont="1" applyBorder="1" applyAlignment="1">
      <alignment horizontal="right" vertical="center" wrapText="1"/>
    </xf>
    <xf numFmtId="0" fontId="67" fillId="0" borderId="201" xfId="0" applyFont="1" applyBorder="1" applyAlignment="1">
      <alignment horizontal="right" vertical="center" wrapText="1"/>
    </xf>
    <xf numFmtId="0" fontId="67" fillId="0" borderId="202" xfId="0" applyFont="1" applyBorder="1" applyAlignment="1">
      <alignment horizontal="right" vertical="center" wrapText="1"/>
    </xf>
    <xf numFmtId="0" fontId="67" fillId="0" borderId="203" xfId="0" applyFont="1" applyBorder="1" applyAlignment="1">
      <alignment horizontal="right" vertical="center" wrapText="1"/>
    </xf>
    <xf numFmtId="0" fontId="67" fillId="9" borderId="2" xfId="0" applyFont="1" applyFill="1" applyBorder="1" applyAlignment="1">
      <alignment horizontal="right" vertical="center"/>
    </xf>
    <xf numFmtId="0" fontId="67" fillId="0" borderId="74" xfId="0" applyFont="1" applyBorder="1" applyAlignment="1">
      <alignment horizontal="right" vertical="center" wrapText="1"/>
    </xf>
    <xf numFmtId="0" fontId="67" fillId="0" borderId="55" xfId="0" applyFont="1" applyBorder="1" applyAlignment="1">
      <alignment horizontal="right" vertical="center" wrapText="1"/>
    </xf>
    <xf numFmtId="0" fontId="67" fillId="0" borderId="204" xfId="0" applyFont="1" applyBorder="1" applyAlignment="1">
      <alignment horizontal="right" vertical="center" wrapText="1"/>
    </xf>
    <xf numFmtId="0" fontId="67" fillId="0" borderId="205" xfId="0" applyFont="1" applyBorder="1" applyAlignment="1">
      <alignment horizontal="right" vertical="center" wrapText="1"/>
    </xf>
    <xf numFmtId="0" fontId="67" fillId="0" borderId="167" xfId="0" applyFont="1" applyBorder="1" applyAlignment="1">
      <alignment horizontal="right" vertical="center" wrapText="1"/>
    </xf>
    <xf numFmtId="0" fontId="67" fillId="0" borderId="22" xfId="0" applyFont="1" applyBorder="1" applyAlignment="1">
      <alignment horizontal="right" vertical="center" wrapText="1"/>
    </xf>
    <xf numFmtId="0" fontId="67" fillId="0" borderId="2" xfId="0" applyFont="1" applyBorder="1" applyAlignment="1">
      <alignment horizontal="right" vertical="center" wrapText="1"/>
    </xf>
    <xf numFmtId="0" fontId="67" fillId="0" borderId="21" xfId="0" applyFont="1" applyBorder="1" applyAlignment="1">
      <alignment horizontal="right" vertical="center" wrapText="1"/>
    </xf>
    <xf numFmtId="0" fontId="67" fillId="0" borderId="206" xfId="0" applyFont="1" applyBorder="1" applyAlignment="1">
      <alignment horizontal="right" vertical="center" wrapText="1"/>
    </xf>
    <xf numFmtId="0" fontId="67" fillId="0" borderId="207" xfId="0" applyFont="1" applyBorder="1" applyAlignment="1">
      <alignment horizontal="right" vertical="center" wrapText="1"/>
    </xf>
    <xf numFmtId="0" fontId="67" fillId="0" borderId="208" xfId="0" applyFont="1" applyBorder="1" applyAlignment="1">
      <alignment horizontal="right" vertical="center" wrapText="1"/>
    </xf>
    <xf numFmtId="0" fontId="67" fillId="0" borderId="162" xfId="0" applyFont="1" applyBorder="1" applyAlignment="1">
      <alignment horizontal="right" vertical="center" wrapText="1"/>
    </xf>
    <xf numFmtId="0" fontId="67" fillId="0" borderId="209" xfId="0" applyFont="1" applyBorder="1" applyAlignment="1">
      <alignment horizontal="right" vertical="center" wrapText="1"/>
    </xf>
    <xf numFmtId="0" fontId="67" fillId="0" borderId="163" xfId="0" applyFont="1" applyBorder="1" applyAlignment="1">
      <alignment horizontal="right" vertical="center" wrapText="1"/>
    </xf>
    <xf numFmtId="0" fontId="67" fillId="0" borderId="164" xfId="0" applyFont="1" applyBorder="1" applyAlignment="1">
      <alignment horizontal="right" vertical="center" wrapText="1"/>
    </xf>
    <xf numFmtId="0" fontId="67" fillId="0" borderId="210" xfId="0" applyFont="1" applyBorder="1" applyAlignment="1">
      <alignment horizontal="right" vertical="center" wrapText="1"/>
    </xf>
    <xf numFmtId="0" fontId="67" fillId="0" borderId="211" xfId="0" applyFont="1" applyBorder="1" applyAlignment="1">
      <alignment horizontal="right" vertical="center" wrapText="1"/>
    </xf>
    <xf numFmtId="0" fontId="79" fillId="0" borderId="0" xfId="0" applyFont="1" applyAlignment="1">
      <alignment horizontal="right" vertical="center" wrapText="1"/>
    </xf>
    <xf numFmtId="0" fontId="67" fillId="9" borderId="212" xfId="0" applyFont="1" applyFill="1" applyBorder="1" applyAlignment="1">
      <alignment horizontal="right" vertical="center"/>
    </xf>
    <xf numFmtId="0" fontId="67" fillId="0" borderId="212" xfId="0" applyFont="1" applyBorder="1" applyAlignment="1">
      <alignment horizontal="right" vertical="center" wrapText="1"/>
    </xf>
    <xf numFmtId="0" fontId="67" fillId="0" borderId="213" xfId="0" applyFont="1" applyBorder="1" applyAlignment="1">
      <alignment horizontal="right" vertical="center" wrapText="1"/>
    </xf>
    <xf numFmtId="0" fontId="67" fillId="0" borderId="214" xfId="0" applyFont="1" applyBorder="1" applyAlignment="1">
      <alignment horizontal="right" vertical="center" wrapText="1"/>
    </xf>
    <xf numFmtId="0" fontId="67" fillId="0" borderId="215" xfId="0" applyFont="1" applyBorder="1" applyAlignment="1">
      <alignment horizontal="right" vertical="center" wrapText="1"/>
    </xf>
    <xf numFmtId="0" fontId="67" fillId="0" borderId="216" xfId="0" applyFont="1" applyBorder="1" applyAlignment="1">
      <alignment horizontal="right" vertical="center" wrapText="1"/>
    </xf>
    <xf numFmtId="0" fontId="67" fillId="0" borderId="217" xfId="0" applyFont="1" applyBorder="1" applyAlignment="1">
      <alignment horizontal="right" vertical="center" wrapText="1"/>
    </xf>
    <xf numFmtId="0" fontId="67" fillId="0" borderId="218" xfId="0" applyFont="1" applyBorder="1" applyAlignment="1">
      <alignment horizontal="right" vertical="center" wrapText="1"/>
    </xf>
    <xf numFmtId="0" fontId="67" fillId="0" borderId="219" xfId="0" applyFont="1" applyBorder="1" applyAlignment="1">
      <alignment horizontal="right" vertical="center" wrapText="1"/>
    </xf>
    <xf numFmtId="0" fontId="67" fillId="0" borderId="220" xfId="0" applyFont="1" applyBorder="1" applyAlignment="1">
      <alignment horizontal="right" vertical="center" wrapText="1"/>
    </xf>
    <xf numFmtId="0" fontId="67" fillId="0" borderId="221" xfId="0" applyFont="1" applyBorder="1" applyAlignment="1">
      <alignment horizontal="right" vertical="center" wrapText="1"/>
    </xf>
    <xf numFmtId="0" fontId="67" fillId="0" borderId="222" xfId="0" applyFont="1" applyBorder="1" applyAlignment="1">
      <alignment horizontal="right" vertical="center" wrapText="1"/>
    </xf>
    <xf numFmtId="0" fontId="67" fillId="0" borderId="223" xfId="0" applyFont="1" applyBorder="1" applyAlignment="1">
      <alignment horizontal="right" vertical="center" wrapText="1"/>
    </xf>
    <xf numFmtId="0" fontId="67" fillId="0" borderId="224" xfId="0" applyFont="1" applyBorder="1" applyAlignment="1">
      <alignment horizontal="right" vertical="center" wrapText="1"/>
    </xf>
    <xf numFmtId="0" fontId="67" fillId="0" borderId="225" xfId="0" applyFont="1" applyBorder="1" applyAlignment="1">
      <alignment horizontal="right" vertical="center" wrapText="1"/>
    </xf>
    <xf numFmtId="0" fontId="67" fillId="0" borderId="226" xfId="0" applyFont="1" applyBorder="1" applyAlignment="1">
      <alignment horizontal="right" vertical="center" wrapText="1"/>
    </xf>
    <xf numFmtId="0" fontId="67" fillId="10" borderId="161" xfId="0" applyFont="1" applyFill="1" applyBorder="1" applyAlignment="1">
      <alignment horizontal="right" vertical="center" wrapText="1"/>
    </xf>
    <xf numFmtId="0" fontId="67" fillId="10" borderId="197" xfId="0" applyFont="1" applyFill="1" applyBorder="1" applyAlignment="1">
      <alignment horizontal="right" vertical="center" wrapText="1"/>
    </xf>
    <xf numFmtId="0" fontId="67" fillId="10" borderId="199" xfId="0" applyFont="1" applyFill="1" applyBorder="1" applyAlignment="1">
      <alignment horizontal="right" vertical="center" wrapText="1"/>
    </xf>
    <xf numFmtId="0" fontId="67" fillId="10" borderId="227" xfId="0" applyFont="1" applyFill="1" applyBorder="1" applyAlignment="1">
      <alignment horizontal="right" vertical="center" wrapText="1"/>
    </xf>
    <xf numFmtId="0" fontId="67" fillId="10" borderId="228" xfId="0" applyFont="1" applyFill="1" applyBorder="1" applyAlignment="1">
      <alignment horizontal="right" vertical="center" wrapText="1"/>
    </xf>
    <xf numFmtId="0" fontId="67" fillId="0" borderId="229" xfId="0" applyFont="1" applyBorder="1" applyAlignment="1">
      <alignment horizontal="right" vertical="center" wrapText="1"/>
    </xf>
    <xf numFmtId="0" fontId="67" fillId="10" borderId="163" xfId="0" applyFont="1" applyFill="1" applyBorder="1" applyAlignment="1">
      <alignment horizontal="right" vertical="center" wrapText="1"/>
    </xf>
    <xf numFmtId="0" fontId="67" fillId="10" borderId="208" xfId="0" applyFont="1" applyFill="1" applyBorder="1" applyAlignment="1">
      <alignment horizontal="right" vertical="center" wrapText="1"/>
    </xf>
    <xf numFmtId="0" fontId="67" fillId="10" borderId="209" xfId="0" applyFont="1" applyFill="1" applyBorder="1" applyAlignment="1">
      <alignment horizontal="right" vertical="center" wrapText="1"/>
    </xf>
    <xf numFmtId="0" fontId="67" fillId="10" borderId="168" xfId="0" applyFont="1" applyFill="1" applyBorder="1" applyAlignment="1">
      <alignment horizontal="right" vertical="center" wrapText="1"/>
    </xf>
    <xf numFmtId="0" fontId="67" fillId="10" borderId="223" xfId="0" applyFont="1" applyFill="1" applyBorder="1" applyAlignment="1">
      <alignment horizontal="right" vertical="center" wrapText="1"/>
    </xf>
    <xf numFmtId="0" fontId="67" fillId="10" borderId="220" xfId="0" applyFont="1" applyFill="1" applyBorder="1" applyAlignment="1">
      <alignment horizontal="right" vertical="center" wrapText="1"/>
    </xf>
    <xf numFmtId="0" fontId="67" fillId="10" borderId="222" xfId="0" applyFont="1" applyFill="1" applyBorder="1" applyAlignment="1">
      <alignment horizontal="right" vertical="center" wrapText="1"/>
    </xf>
    <xf numFmtId="0" fontId="67" fillId="10" borderId="230" xfId="0" applyFont="1" applyFill="1" applyBorder="1" applyAlignment="1">
      <alignment horizontal="right" vertical="center" wrapText="1"/>
    </xf>
    <xf numFmtId="0" fontId="67" fillId="0" borderId="233" xfId="0" applyFont="1" applyBorder="1" applyAlignment="1">
      <alignment horizontal="right" vertical="center" wrapText="1"/>
    </xf>
    <xf numFmtId="0" fontId="67" fillId="0" borderId="234" xfId="0" applyFont="1" applyBorder="1" applyAlignment="1">
      <alignment horizontal="right" vertical="center" wrapText="1"/>
    </xf>
    <xf numFmtId="0" fontId="67" fillId="10" borderId="160" xfId="0" applyFont="1" applyFill="1" applyBorder="1" applyAlignment="1">
      <alignment horizontal="right" vertical="center" wrapText="1"/>
    </xf>
    <xf numFmtId="0" fontId="67" fillId="10" borderId="196" xfId="0" applyFont="1" applyFill="1" applyBorder="1" applyAlignment="1">
      <alignment horizontal="right" vertical="center" wrapText="1"/>
    </xf>
    <xf numFmtId="0" fontId="67" fillId="10" borderId="162" xfId="0" applyFont="1" applyFill="1" applyBorder="1" applyAlignment="1">
      <alignment horizontal="right" vertical="center" wrapText="1"/>
    </xf>
    <xf numFmtId="0" fontId="67" fillId="10" borderId="207" xfId="0" applyFont="1" applyFill="1" applyBorder="1" applyAlignment="1">
      <alignment horizontal="right" vertical="center" wrapText="1"/>
    </xf>
    <xf numFmtId="0" fontId="67" fillId="10" borderId="221" xfId="0" applyFont="1" applyFill="1" applyBorder="1" applyAlignment="1">
      <alignment horizontal="right" vertical="center" wrapText="1"/>
    </xf>
    <xf numFmtId="0" fontId="67" fillId="10" borderId="219" xfId="0" applyFont="1" applyFill="1" applyBorder="1" applyAlignment="1">
      <alignment horizontal="right" vertical="center" wrapText="1"/>
    </xf>
    <xf numFmtId="0" fontId="67" fillId="0" borderId="237" xfId="0" applyFont="1" applyBorder="1" applyAlignment="1">
      <alignment horizontal="right" vertical="center" wrapText="1"/>
    </xf>
    <xf numFmtId="0" fontId="67" fillId="10" borderId="195" xfId="0" applyFont="1" applyFill="1" applyBorder="1" applyAlignment="1">
      <alignment horizontal="right" vertical="center" wrapText="1"/>
    </xf>
    <xf numFmtId="0" fontId="67" fillId="10" borderId="76" xfId="0" applyFont="1" applyFill="1" applyBorder="1" applyAlignment="1">
      <alignment horizontal="right" vertical="center" wrapText="1"/>
    </xf>
    <xf numFmtId="0" fontId="67" fillId="10" borderId="192" xfId="0" applyFont="1" applyFill="1" applyBorder="1" applyAlignment="1">
      <alignment horizontal="right" vertical="center" wrapText="1"/>
    </xf>
    <xf numFmtId="0" fontId="67" fillId="10" borderId="194" xfId="0" applyFont="1" applyFill="1" applyBorder="1" applyAlignment="1">
      <alignment horizontal="right" vertical="center" wrapText="1"/>
    </xf>
    <xf numFmtId="0" fontId="67" fillId="10" borderId="229" xfId="0" applyFont="1" applyFill="1" applyBorder="1" applyAlignment="1">
      <alignment horizontal="right" vertical="center" wrapText="1"/>
    </xf>
    <xf numFmtId="0" fontId="67" fillId="0" borderId="228" xfId="0" applyFont="1" applyBorder="1" applyAlignment="1">
      <alignment horizontal="right" vertical="center" wrapText="1"/>
    </xf>
    <xf numFmtId="0" fontId="67" fillId="9" borderId="208" xfId="0" applyFont="1" applyFill="1" applyBorder="1" applyAlignment="1">
      <alignment horizontal="right" vertical="center"/>
    </xf>
    <xf numFmtId="0" fontId="67" fillId="10" borderId="206" xfId="0" applyFont="1" applyFill="1" applyBorder="1" applyAlignment="1">
      <alignment horizontal="right" vertical="center" wrapText="1"/>
    </xf>
    <xf numFmtId="0" fontId="67" fillId="10" borderId="2" xfId="0" applyFont="1" applyFill="1" applyBorder="1" applyAlignment="1">
      <alignment horizontal="right" vertical="center" wrapText="1"/>
    </xf>
    <xf numFmtId="0" fontId="67" fillId="10" borderId="205" xfId="0" applyFont="1" applyFill="1" applyBorder="1" applyAlignment="1">
      <alignment horizontal="right" vertical="center" wrapText="1"/>
    </xf>
    <xf numFmtId="0" fontId="67" fillId="9" borderId="220" xfId="0" applyFont="1" applyFill="1" applyBorder="1" applyAlignment="1">
      <alignment horizontal="right" vertical="center"/>
    </xf>
    <xf numFmtId="0" fontId="67" fillId="10" borderId="218" xfId="0" applyFont="1" applyFill="1" applyBorder="1" applyAlignment="1">
      <alignment horizontal="right" vertical="center" wrapText="1"/>
    </xf>
    <xf numFmtId="0" fontId="67" fillId="10" borderId="212" xfId="0" applyFont="1" applyFill="1" applyBorder="1" applyAlignment="1">
      <alignment horizontal="right" vertical="center" wrapText="1"/>
    </xf>
    <xf numFmtId="0" fontId="67" fillId="10" borderId="215" xfId="0" applyFont="1" applyFill="1" applyBorder="1" applyAlignment="1">
      <alignment horizontal="right" vertical="center" wrapText="1"/>
    </xf>
    <xf numFmtId="0" fontId="67" fillId="10" borderId="198" xfId="0" applyFont="1" applyFill="1" applyBorder="1" applyAlignment="1">
      <alignment horizontal="right" vertical="center" wrapText="1"/>
    </xf>
    <xf numFmtId="0" fontId="67" fillId="10" borderId="238" xfId="0" applyFont="1" applyFill="1" applyBorder="1" applyAlignment="1">
      <alignment horizontal="right" vertical="center" wrapText="1"/>
    </xf>
    <xf numFmtId="0" fontId="67" fillId="10" borderId="169" xfId="0" applyFont="1" applyFill="1" applyBorder="1" applyAlignment="1">
      <alignment horizontal="right" vertical="center" wrapText="1"/>
    </xf>
    <xf numFmtId="0" fontId="67" fillId="10" borderId="239" xfId="0" applyFont="1" applyFill="1" applyBorder="1" applyAlignment="1">
      <alignment horizontal="right" vertical="center" wrapText="1"/>
    </xf>
    <xf numFmtId="0" fontId="67" fillId="0" borderId="240" xfId="0" applyFont="1" applyBorder="1" applyAlignment="1">
      <alignment horizontal="right" vertical="center" wrapText="1"/>
    </xf>
    <xf numFmtId="0" fontId="67" fillId="0" borderId="241" xfId="0" applyFont="1" applyBorder="1" applyAlignment="1">
      <alignment horizontal="right" vertical="center" wrapText="1"/>
    </xf>
    <xf numFmtId="0" fontId="50" fillId="0" borderId="241" xfId="3" applyBorder="1">
      <alignment vertical="center"/>
    </xf>
    <xf numFmtId="0" fontId="67" fillId="10" borderId="240" xfId="0" applyFont="1" applyFill="1" applyBorder="1" applyAlignment="1">
      <alignment horizontal="right" vertical="center" wrapText="1"/>
    </xf>
    <xf numFmtId="0" fontId="67" fillId="10" borderId="242" xfId="0" applyFont="1" applyFill="1" applyBorder="1" applyAlignment="1">
      <alignment horizontal="right" vertical="center" wrapText="1"/>
    </xf>
    <xf numFmtId="0" fontId="67" fillId="11" borderId="198" xfId="0" applyFont="1" applyFill="1" applyBorder="1" applyAlignment="1">
      <alignment horizontal="right" vertical="center" wrapText="1"/>
    </xf>
    <xf numFmtId="0" fontId="67" fillId="11" borderId="240" xfId="0" applyFont="1" applyFill="1" applyBorder="1" applyAlignment="1">
      <alignment horizontal="right" vertical="center" wrapText="1"/>
    </xf>
    <xf numFmtId="0" fontId="67" fillId="11" borderId="242" xfId="0" applyFont="1" applyFill="1" applyBorder="1" applyAlignment="1">
      <alignment horizontal="right" vertical="center" wrapText="1"/>
    </xf>
    <xf numFmtId="0" fontId="67" fillId="11" borderId="228" xfId="0" applyFont="1" applyFill="1" applyBorder="1" applyAlignment="1">
      <alignment horizontal="right" vertical="center" wrapText="1"/>
    </xf>
    <xf numFmtId="0" fontId="67" fillId="11" borderId="207" xfId="0" applyFont="1" applyFill="1" applyBorder="1" applyAlignment="1">
      <alignment horizontal="right" vertical="center" wrapText="1"/>
    </xf>
    <xf numFmtId="0" fontId="67" fillId="11" borderId="208" xfId="0" applyFont="1" applyFill="1" applyBorder="1" applyAlignment="1">
      <alignment horizontal="right" vertical="center" wrapText="1"/>
    </xf>
    <xf numFmtId="0" fontId="67" fillId="11" borderId="162" xfId="0" applyFont="1" applyFill="1" applyBorder="1" applyAlignment="1">
      <alignment horizontal="right" vertical="center" wrapText="1"/>
    </xf>
    <xf numFmtId="0" fontId="67" fillId="11" borderId="209" xfId="0" applyFont="1" applyFill="1" applyBorder="1" applyAlignment="1">
      <alignment horizontal="right" vertical="center" wrapText="1"/>
    </xf>
    <xf numFmtId="0" fontId="67" fillId="11" borderId="219" xfId="0" applyFont="1" applyFill="1" applyBorder="1" applyAlignment="1">
      <alignment horizontal="right" vertical="center" wrapText="1"/>
    </xf>
    <xf numFmtId="0" fontId="67" fillId="11" borderId="220" xfId="0" applyFont="1" applyFill="1" applyBorder="1" applyAlignment="1">
      <alignment horizontal="right" vertical="center" wrapText="1"/>
    </xf>
    <xf numFmtId="0" fontId="67" fillId="11" borderId="221" xfId="0" applyFont="1" applyFill="1" applyBorder="1" applyAlignment="1">
      <alignment horizontal="right" vertical="center" wrapText="1"/>
    </xf>
    <xf numFmtId="0" fontId="67" fillId="11" borderId="222" xfId="0" applyFont="1" applyFill="1" applyBorder="1" applyAlignment="1">
      <alignment horizontal="right" vertical="center" wrapText="1"/>
    </xf>
    <xf numFmtId="0" fontId="67" fillId="0" borderId="243" xfId="0" applyFont="1" applyBorder="1" applyAlignment="1">
      <alignment horizontal="right" vertical="center" wrapText="1"/>
    </xf>
    <xf numFmtId="0" fontId="67" fillId="0" borderId="244" xfId="0" applyFont="1" applyBorder="1" applyAlignment="1">
      <alignment horizontal="right" vertical="center" wrapText="1"/>
    </xf>
    <xf numFmtId="0" fontId="67" fillId="0" borderId="242" xfId="0" applyFont="1" applyBorder="1" applyAlignment="1">
      <alignment horizontal="right" vertical="center" wrapText="1"/>
    </xf>
    <xf numFmtId="0" fontId="67" fillId="0" borderId="245" xfId="0" applyFont="1" applyBorder="1" applyAlignment="1">
      <alignment horizontal="right" vertical="center" wrapText="1"/>
    </xf>
    <xf numFmtId="0" fontId="67" fillId="11" borderId="246" xfId="0" applyFont="1" applyFill="1" applyBorder="1" applyAlignment="1">
      <alignment horizontal="right" vertical="center" wrapText="1"/>
    </xf>
    <xf numFmtId="0" fontId="67" fillId="10" borderId="164" xfId="0" applyFont="1" applyFill="1" applyBorder="1" applyAlignment="1">
      <alignment horizontal="right" vertical="center" wrapText="1"/>
    </xf>
    <xf numFmtId="0" fontId="67" fillId="10" borderId="210" xfId="0" applyFont="1" applyFill="1" applyBorder="1" applyAlignment="1">
      <alignment horizontal="right" vertical="center" wrapText="1"/>
    </xf>
    <xf numFmtId="0" fontId="67" fillId="10" borderId="224" xfId="0" applyFont="1" applyFill="1" applyBorder="1" applyAlignment="1">
      <alignment horizontal="right" vertical="center" wrapText="1"/>
    </xf>
    <xf numFmtId="0" fontId="67" fillId="10" borderId="225" xfId="0" applyFont="1" applyFill="1" applyBorder="1" applyAlignment="1">
      <alignment horizontal="right" vertical="center" wrapText="1"/>
    </xf>
    <xf numFmtId="0" fontId="67" fillId="10" borderId="246" xfId="0" applyFont="1" applyFill="1" applyBorder="1" applyAlignment="1">
      <alignment horizontal="right" vertical="center" wrapText="1"/>
    </xf>
    <xf numFmtId="0" fontId="67" fillId="10" borderId="245" xfId="0" applyFont="1" applyFill="1" applyBorder="1" applyAlignment="1">
      <alignment horizontal="right" vertical="center" wrapText="1"/>
    </xf>
    <xf numFmtId="0" fontId="67" fillId="10" borderId="186" xfId="0" applyFont="1" applyFill="1" applyBorder="1" applyAlignment="1">
      <alignment horizontal="right" vertical="center" wrapText="1"/>
    </xf>
    <xf numFmtId="0" fontId="67" fillId="10" borderId="190" xfId="0" applyFont="1" applyFill="1" applyBorder="1" applyAlignment="1">
      <alignment horizontal="right" vertical="center" wrapText="1"/>
    </xf>
    <xf numFmtId="0" fontId="67" fillId="12" borderId="213" xfId="0" applyFont="1" applyFill="1" applyBorder="1" applyAlignment="1">
      <alignment horizontal="right" vertical="center" wrapText="1"/>
    </xf>
    <xf numFmtId="0" fontId="67" fillId="12" borderId="218" xfId="0" applyFont="1" applyFill="1" applyBorder="1" applyAlignment="1">
      <alignment horizontal="right" vertical="center" wrapText="1"/>
    </xf>
    <xf numFmtId="0" fontId="67" fillId="12" borderId="219" xfId="0" applyFont="1" applyFill="1" applyBorder="1" applyAlignment="1">
      <alignment horizontal="right" vertical="center" wrapText="1"/>
    </xf>
    <xf numFmtId="0" fontId="67" fillId="10" borderId="201" xfId="0" applyFont="1" applyFill="1" applyBorder="1" applyAlignment="1">
      <alignment horizontal="right" vertical="center" wrapText="1"/>
    </xf>
    <xf numFmtId="0" fontId="67" fillId="10" borderId="200" xfId="0" applyFont="1" applyFill="1" applyBorder="1" applyAlignment="1">
      <alignment horizontal="right" vertical="center" wrapText="1"/>
    </xf>
    <xf numFmtId="0" fontId="67" fillId="10" borderId="247" xfId="0" applyFont="1" applyFill="1" applyBorder="1" applyAlignment="1">
      <alignment horizontal="right" vertical="center" wrapText="1"/>
    </xf>
    <xf numFmtId="0" fontId="67" fillId="10" borderId="248" xfId="0" applyFont="1" applyFill="1" applyBorder="1" applyAlignment="1">
      <alignment horizontal="right" vertical="center" wrapText="1"/>
    </xf>
    <xf numFmtId="0" fontId="67" fillId="10" borderId="237" xfId="0" applyFont="1" applyFill="1" applyBorder="1" applyAlignment="1">
      <alignment horizontal="right" vertical="center" wrapText="1"/>
    </xf>
    <xf numFmtId="0" fontId="67" fillId="10" borderId="249" xfId="0" applyFont="1" applyFill="1" applyBorder="1" applyAlignment="1">
      <alignment horizontal="right" vertical="center" wrapText="1"/>
    </xf>
    <xf numFmtId="0" fontId="67" fillId="10" borderId="236" xfId="0" applyFont="1" applyFill="1" applyBorder="1" applyAlignment="1">
      <alignment horizontal="right" vertical="center" wrapText="1"/>
    </xf>
    <xf numFmtId="0" fontId="67" fillId="10" borderId="250" xfId="0" applyFont="1" applyFill="1" applyBorder="1" applyAlignment="1">
      <alignment horizontal="right" vertical="center" wrapText="1"/>
    </xf>
    <xf numFmtId="0" fontId="67" fillId="10" borderId="251" xfId="0" applyFont="1" applyFill="1" applyBorder="1" applyAlignment="1">
      <alignment horizontal="right" vertical="center" wrapText="1"/>
    </xf>
    <xf numFmtId="0" fontId="67" fillId="12" borderId="252" xfId="0" applyFont="1" applyFill="1" applyBorder="1" applyAlignment="1">
      <alignment horizontal="right" vertical="center" wrapText="1"/>
    </xf>
    <xf numFmtId="0" fontId="67" fillId="10" borderId="253" xfId="0" applyFont="1" applyFill="1" applyBorder="1" applyAlignment="1">
      <alignment horizontal="right" vertical="center" wrapText="1"/>
    </xf>
    <xf numFmtId="0" fontId="67" fillId="10" borderId="254" xfId="0" applyFont="1" applyFill="1" applyBorder="1" applyAlignment="1">
      <alignment horizontal="right" vertical="center" wrapText="1"/>
    </xf>
    <xf numFmtId="0" fontId="67" fillId="12" borderId="250" xfId="0" applyFont="1" applyFill="1" applyBorder="1" applyAlignment="1">
      <alignment horizontal="right" vertical="center" wrapText="1"/>
    </xf>
    <xf numFmtId="0" fontId="67" fillId="10" borderId="255" xfId="0" applyFont="1" applyFill="1" applyBorder="1" applyAlignment="1">
      <alignment horizontal="right" vertical="center" wrapText="1"/>
    </xf>
    <xf numFmtId="0" fontId="6" fillId="0" borderId="0" xfId="0" applyFont="1" applyAlignment="1">
      <alignment horizontal="left" vertical="center"/>
    </xf>
    <xf numFmtId="0" fontId="77" fillId="9" borderId="180" xfId="0" applyFont="1" applyFill="1" applyBorder="1" applyAlignment="1">
      <alignment horizontal="center" vertical="center" shrinkToFit="1"/>
    </xf>
    <xf numFmtId="0" fontId="67" fillId="10" borderId="52" xfId="0" applyFont="1" applyFill="1" applyBorder="1" applyAlignment="1">
      <alignment horizontal="right" vertical="center" wrapText="1"/>
    </xf>
    <xf numFmtId="0" fontId="67" fillId="10" borderId="21" xfId="0" applyFont="1" applyFill="1" applyBorder="1" applyAlignment="1">
      <alignment horizontal="right" vertical="center" wrapText="1"/>
    </xf>
    <xf numFmtId="0" fontId="67" fillId="10" borderId="217" xfId="0" applyFont="1" applyFill="1" applyBorder="1" applyAlignment="1">
      <alignment horizontal="right" vertical="center" wrapText="1"/>
    </xf>
    <xf numFmtId="0" fontId="67" fillId="10" borderId="258" xfId="0" applyFont="1" applyFill="1" applyBorder="1" applyAlignment="1">
      <alignment horizontal="right" vertical="center" wrapText="1"/>
    </xf>
    <xf numFmtId="0" fontId="67" fillId="10" borderId="259" xfId="0" applyFont="1" applyFill="1" applyBorder="1" applyAlignment="1">
      <alignment horizontal="right" vertical="center" wrapText="1"/>
    </xf>
    <xf numFmtId="0" fontId="67" fillId="10" borderId="260" xfId="0" applyFont="1" applyFill="1" applyBorder="1" applyAlignment="1">
      <alignment horizontal="right" vertical="center" wrapText="1"/>
    </xf>
    <xf numFmtId="0" fontId="67" fillId="0" borderId="261" xfId="0" applyFont="1" applyBorder="1" applyAlignment="1">
      <alignment horizontal="right" vertical="center" wrapText="1"/>
    </xf>
    <xf numFmtId="0" fontId="67" fillId="0" borderId="7" xfId="0" applyFont="1" applyBorder="1" applyAlignment="1">
      <alignment horizontal="right" vertical="center" wrapText="1"/>
    </xf>
    <xf numFmtId="0" fontId="67" fillId="0" borderId="262" xfId="0" applyFont="1" applyBorder="1" applyAlignment="1">
      <alignment horizontal="right" vertical="center" wrapText="1"/>
    </xf>
    <xf numFmtId="0" fontId="5" fillId="0" borderId="0" xfId="0" applyFont="1" applyAlignment="1">
      <alignment horizontal="left" vertical="center"/>
    </xf>
    <xf numFmtId="0" fontId="70" fillId="0" borderId="2" xfId="0" applyFont="1" applyBorder="1" applyAlignment="1">
      <alignment horizontal="center" vertical="center" wrapText="1"/>
    </xf>
    <xf numFmtId="0" fontId="81" fillId="0" borderId="0" xfId="0" applyFont="1" applyAlignment="1">
      <alignment horizontal="center" vertical="center" shrinkToFit="1"/>
    </xf>
    <xf numFmtId="184" fontId="0" fillId="0" borderId="0" xfId="0" applyNumberFormat="1" applyAlignment="1">
      <alignment horizontal="right" vertical="center"/>
    </xf>
    <xf numFmtId="184" fontId="0" fillId="0" borderId="0" xfId="0" applyNumberFormat="1" applyAlignment="1">
      <alignment vertical="center"/>
    </xf>
    <xf numFmtId="0" fontId="62" fillId="0" borderId="0" xfId="0" applyFont="1" applyAlignment="1">
      <alignment vertical="center"/>
    </xf>
    <xf numFmtId="0" fontId="62" fillId="0" borderId="0" xfId="0" applyFont="1" applyAlignment="1">
      <alignment vertical="center" wrapText="1"/>
    </xf>
    <xf numFmtId="0" fontId="0" fillId="0" borderId="0" xfId="0" applyAlignment="1">
      <alignment horizontal="left"/>
    </xf>
    <xf numFmtId="0" fontId="0" fillId="0" borderId="0" xfId="0" applyAlignment="1">
      <alignment horizontal="left" wrapText="1"/>
    </xf>
    <xf numFmtId="0" fontId="83" fillId="0" borderId="0" xfId="0" applyFont="1" applyAlignment="1">
      <alignment vertical="center" wrapText="1"/>
    </xf>
    <xf numFmtId="0" fontId="75" fillId="0" borderId="0" xfId="0" applyFont="1" applyAlignment="1">
      <alignment horizontal="center" vertical="center" wrapText="1"/>
    </xf>
    <xf numFmtId="0" fontId="0" fillId="0" borderId="2" xfId="0" applyBorder="1" applyAlignment="1">
      <alignment horizontal="left" vertical="center" shrinkToFit="1"/>
    </xf>
    <xf numFmtId="0" fontId="0" fillId="0" borderId="2" xfId="0" applyBorder="1" applyAlignment="1">
      <alignment horizontal="right" vertical="center"/>
    </xf>
    <xf numFmtId="0" fontId="0" fillId="0" borderId="2" xfId="0" applyBorder="1" applyAlignment="1">
      <alignment horizontal="left"/>
    </xf>
    <xf numFmtId="0" fontId="81" fillId="0" borderId="2" xfId="0" applyFont="1" applyBorder="1" applyAlignment="1">
      <alignment horizontal="left" vertical="center" shrinkToFit="1"/>
    </xf>
    <xf numFmtId="0" fontId="81" fillId="0" borderId="74" xfId="0" applyFont="1" applyBorder="1" applyAlignment="1">
      <alignment horizontal="left" vertical="center" shrinkToFit="1"/>
    </xf>
    <xf numFmtId="0" fontId="0" fillId="0" borderId="74" xfId="0" applyBorder="1" applyAlignment="1">
      <alignment horizontal="right" vertical="center"/>
    </xf>
    <xf numFmtId="0" fontId="81" fillId="0" borderId="203" xfId="0" applyFont="1" applyBorder="1" applyAlignment="1">
      <alignment horizontal="center" vertical="center" shrinkToFit="1"/>
    </xf>
    <xf numFmtId="0" fontId="84" fillId="0" borderId="203" xfId="0" applyFont="1" applyBorder="1" applyAlignment="1">
      <alignment vertical="center" shrinkToFit="1"/>
    </xf>
    <xf numFmtId="0" fontId="0" fillId="0" borderId="203" xfId="0" applyBorder="1" applyAlignment="1">
      <alignment horizontal="right" vertical="center"/>
    </xf>
    <xf numFmtId="0" fontId="0" fillId="0" borderId="203" xfId="0" applyBorder="1" applyAlignment="1">
      <alignment vertical="center"/>
    </xf>
    <xf numFmtId="0" fontId="60" fillId="0" borderId="0" xfId="3" applyFont="1">
      <alignment vertical="center"/>
    </xf>
    <xf numFmtId="0" fontId="5" fillId="0" borderId="0" xfId="3" applyFont="1">
      <alignment vertical="center"/>
    </xf>
    <xf numFmtId="0" fontId="85" fillId="0" borderId="0" xfId="3" applyFont="1" applyAlignment="1">
      <alignment vertical="center" wrapText="1"/>
    </xf>
    <xf numFmtId="0" fontId="61" fillId="0" borderId="0" xfId="3" applyFont="1">
      <alignment vertical="center"/>
    </xf>
    <xf numFmtId="0" fontId="5" fillId="0" borderId="21" xfId="3" applyFont="1" applyBorder="1">
      <alignment vertical="center"/>
    </xf>
    <xf numFmtId="0" fontId="5" fillId="0" borderId="22" xfId="3" applyFont="1" applyBorder="1">
      <alignment vertical="center"/>
    </xf>
    <xf numFmtId="0" fontId="5" fillId="0" borderId="57" xfId="3" applyFont="1" applyBorder="1">
      <alignment vertical="center"/>
    </xf>
    <xf numFmtId="0" fontId="5" fillId="0" borderId="266" xfId="3" applyFont="1" applyBorder="1">
      <alignment vertical="center"/>
    </xf>
    <xf numFmtId="0" fontId="61" fillId="0" borderId="0" xfId="3" applyFont="1" applyAlignment="1">
      <alignment vertical="top" wrapText="1"/>
    </xf>
    <xf numFmtId="0" fontId="5" fillId="14" borderId="57" xfId="3" applyFont="1" applyFill="1" applyBorder="1">
      <alignment vertical="center"/>
    </xf>
    <xf numFmtId="0" fontId="5" fillId="14" borderId="266" xfId="3" applyFont="1" applyFill="1" applyBorder="1">
      <alignment vertical="center"/>
    </xf>
    <xf numFmtId="0" fontId="5" fillId="14" borderId="265" xfId="3" applyFont="1" applyFill="1" applyBorder="1">
      <alignment vertical="center"/>
    </xf>
    <xf numFmtId="0" fontId="5" fillId="0" borderId="0" xfId="3" applyFont="1" applyAlignment="1">
      <alignment vertical="center" wrapText="1"/>
    </xf>
    <xf numFmtId="177" fontId="5" fillId="0" borderId="57" xfId="3" applyNumberFormat="1" applyFont="1" applyBorder="1" applyAlignment="1">
      <alignment vertical="center" shrinkToFit="1"/>
    </xf>
    <xf numFmtId="177" fontId="5" fillId="0" borderId="266" xfId="3" applyNumberFormat="1" applyFont="1" applyBorder="1" applyAlignment="1">
      <alignment vertical="center" shrinkToFit="1"/>
    </xf>
    <xf numFmtId="177" fontId="5" fillId="0" borderId="64" xfId="3" applyNumberFormat="1" applyFont="1" applyBorder="1" applyAlignment="1">
      <alignment vertical="center" shrinkToFit="1"/>
    </xf>
    <xf numFmtId="177" fontId="5" fillId="0" borderId="65" xfId="3" applyNumberFormat="1" applyFont="1" applyBorder="1" applyAlignment="1">
      <alignment vertical="center" shrinkToFit="1"/>
    </xf>
    <xf numFmtId="49" fontId="60" fillId="0" borderId="0" xfId="3" applyNumberFormat="1" applyFont="1" applyAlignment="1">
      <alignment horizontal="center" vertical="center"/>
    </xf>
    <xf numFmtId="49" fontId="60" fillId="0" borderId="0" xfId="3" applyNumberFormat="1" applyFont="1" applyAlignment="1">
      <alignment horizontal="left" vertical="center"/>
    </xf>
    <xf numFmtId="177" fontId="5" fillId="0" borderId="0" xfId="3" applyNumberFormat="1" applyFont="1" applyAlignment="1">
      <alignment vertical="center" shrinkToFit="1"/>
    </xf>
    <xf numFmtId="0" fontId="5" fillId="0" borderId="0" xfId="3" applyFont="1" applyAlignment="1">
      <alignment horizontal="left" vertical="center" wrapText="1"/>
    </xf>
    <xf numFmtId="0" fontId="5" fillId="0" borderId="64" xfId="3" applyFont="1" applyBorder="1">
      <alignment vertical="center"/>
    </xf>
    <xf numFmtId="0" fontId="5" fillId="0" borderId="65" xfId="3" applyFont="1" applyBorder="1">
      <alignment vertical="center"/>
    </xf>
    <xf numFmtId="49" fontId="5" fillId="0" borderId="0" xfId="3" applyNumberFormat="1" applyFont="1">
      <alignment vertical="center"/>
    </xf>
    <xf numFmtId="0" fontId="25" fillId="0" borderId="0" xfId="3" applyFont="1" applyAlignment="1">
      <alignment horizontal="left" vertical="center" wrapText="1"/>
    </xf>
    <xf numFmtId="0" fontId="87" fillId="0" borderId="0" xfId="3" applyFont="1" applyAlignment="1">
      <alignment vertical="center" wrapText="1"/>
    </xf>
    <xf numFmtId="0" fontId="5" fillId="0" borderId="52" xfId="3" applyFont="1" applyBorder="1">
      <alignment vertical="center"/>
    </xf>
    <xf numFmtId="0" fontId="5" fillId="0" borderId="16" xfId="3" applyFont="1" applyBorder="1">
      <alignment vertical="center"/>
    </xf>
    <xf numFmtId="0" fontId="28" fillId="0" borderId="0" xfId="3" applyFont="1" applyAlignment="1">
      <alignment vertical="center" wrapText="1"/>
    </xf>
    <xf numFmtId="0" fontId="5" fillId="0" borderId="273" xfId="3" applyFont="1" applyBorder="1">
      <alignment vertical="center"/>
    </xf>
    <xf numFmtId="0" fontId="5" fillId="14" borderId="156" xfId="3" applyFont="1" applyFill="1" applyBorder="1">
      <alignment vertical="center"/>
    </xf>
    <xf numFmtId="0" fontId="5" fillId="14" borderId="157" xfId="3" applyFont="1" applyFill="1" applyBorder="1">
      <alignment vertical="center"/>
    </xf>
    <xf numFmtId="0" fontId="5" fillId="14" borderId="275" xfId="3" applyFont="1" applyFill="1" applyBorder="1">
      <alignment vertical="center"/>
    </xf>
    <xf numFmtId="0" fontId="5" fillId="14" borderId="276" xfId="3" applyFont="1" applyFill="1" applyBorder="1">
      <alignment vertical="center"/>
    </xf>
    <xf numFmtId="0" fontId="5" fillId="0" borderId="8" xfId="3" applyFont="1" applyBorder="1">
      <alignment vertical="center"/>
    </xf>
    <xf numFmtId="0" fontId="5" fillId="12" borderId="21" xfId="3" applyFont="1" applyFill="1" applyBorder="1">
      <alignment vertical="center"/>
    </xf>
    <xf numFmtId="0" fontId="5" fillId="12" borderId="273" xfId="3" applyFont="1" applyFill="1" applyBorder="1">
      <alignment vertical="center"/>
    </xf>
    <xf numFmtId="177" fontId="5" fillId="12" borderId="21" xfId="3" applyNumberFormat="1" applyFont="1" applyFill="1" applyBorder="1" applyAlignment="1">
      <alignment vertical="center" shrinkToFit="1"/>
    </xf>
    <xf numFmtId="177" fontId="5" fillId="12" borderId="273" xfId="3" applyNumberFormat="1" applyFont="1" applyFill="1" applyBorder="1" applyAlignment="1">
      <alignment vertical="center" shrinkToFit="1"/>
    </xf>
    <xf numFmtId="0" fontId="5" fillId="12" borderId="8" xfId="3" applyFont="1" applyFill="1" applyBorder="1">
      <alignment vertical="center"/>
    </xf>
    <xf numFmtId="177" fontId="5" fillId="12" borderId="64" xfId="3" applyNumberFormat="1" applyFont="1" applyFill="1" applyBorder="1" applyAlignment="1">
      <alignment vertical="center" shrinkToFit="1"/>
    </xf>
    <xf numFmtId="177" fontId="5" fillId="12" borderId="62" xfId="3" applyNumberFormat="1" applyFont="1" applyFill="1" applyBorder="1" applyAlignment="1">
      <alignment vertical="center" shrinkToFit="1"/>
    </xf>
    <xf numFmtId="0" fontId="5" fillId="0" borderId="62" xfId="3" applyFont="1" applyBorder="1">
      <alignment vertical="center"/>
    </xf>
    <xf numFmtId="0" fontId="5" fillId="0" borderId="3" xfId="3" applyFont="1" applyBorder="1" applyAlignment="1">
      <alignment vertical="center" wrapText="1"/>
    </xf>
    <xf numFmtId="0" fontId="60" fillId="0" borderId="57" xfId="3" applyFont="1" applyBorder="1" applyAlignment="1">
      <alignment vertical="center" shrinkToFit="1"/>
    </xf>
    <xf numFmtId="0" fontId="60" fillId="0" borderId="266" xfId="3" applyFont="1" applyBorder="1" applyAlignment="1">
      <alignment vertical="center" shrinkToFit="1"/>
    </xf>
    <xf numFmtId="0" fontId="5" fillId="0" borderId="29" xfId="3" applyFont="1" applyBorder="1">
      <alignment vertical="center"/>
    </xf>
    <xf numFmtId="0" fontId="5" fillId="0" borderId="283" xfId="3" applyFont="1" applyBorder="1">
      <alignment vertical="center"/>
    </xf>
    <xf numFmtId="0" fontId="5" fillId="0" borderId="7" xfId="3" applyFont="1" applyBorder="1">
      <alignment vertical="center"/>
    </xf>
    <xf numFmtId="0" fontId="5" fillId="0" borderId="265" xfId="3" applyFont="1" applyBorder="1" applyAlignment="1">
      <alignment vertical="center" shrinkToFit="1"/>
    </xf>
    <xf numFmtId="0" fontId="5" fillId="0" borderId="265" xfId="3" applyFont="1" applyBorder="1">
      <alignment vertical="center"/>
    </xf>
    <xf numFmtId="0" fontId="5" fillId="0" borderId="53" xfId="3" applyFont="1" applyBorder="1">
      <alignment vertical="center"/>
    </xf>
    <xf numFmtId="0" fontId="5" fillId="0" borderId="137" xfId="3" applyFont="1" applyBorder="1">
      <alignment vertical="center"/>
    </xf>
    <xf numFmtId="0" fontId="5" fillId="0" borderId="30" xfId="3" applyFont="1" applyBorder="1">
      <alignment vertical="center"/>
    </xf>
    <xf numFmtId="0" fontId="5" fillId="0" borderId="120" xfId="3" applyFont="1" applyBorder="1">
      <alignment vertical="center"/>
    </xf>
    <xf numFmtId="0" fontId="5" fillId="0" borderId="284" xfId="3" applyFont="1" applyBorder="1" applyAlignment="1">
      <alignment vertical="center" shrinkToFit="1"/>
    </xf>
    <xf numFmtId="0" fontId="5" fillId="0" borderId="284" xfId="3" applyFont="1" applyBorder="1">
      <alignment vertical="center"/>
    </xf>
    <xf numFmtId="0" fontId="5" fillId="0" borderId="119" xfId="3" applyFont="1" applyBorder="1">
      <alignment vertical="center"/>
    </xf>
    <xf numFmtId="0" fontId="5" fillId="0" borderId="285" xfId="3" applyFont="1" applyBorder="1">
      <alignment vertical="center"/>
    </xf>
    <xf numFmtId="0" fontId="5" fillId="0" borderId="286" xfId="3" applyFont="1" applyBorder="1">
      <alignment vertical="center"/>
    </xf>
    <xf numFmtId="0" fontId="5" fillId="0" borderId="287" xfId="3" applyFont="1" applyBorder="1">
      <alignment vertical="center"/>
    </xf>
    <xf numFmtId="0" fontId="60" fillId="9" borderId="76" xfId="0" applyFont="1" applyFill="1" applyBorder="1" applyAlignment="1">
      <alignment horizontal="center" vertical="center" wrapText="1"/>
    </xf>
    <xf numFmtId="0" fontId="5" fillId="0" borderId="20" xfId="3" applyFont="1" applyBorder="1">
      <alignment vertical="center"/>
    </xf>
    <xf numFmtId="0" fontId="5" fillId="0" borderId="28" xfId="3" applyFont="1" applyBorder="1">
      <alignment vertical="center"/>
    </xf>
    <xf numFmtId="0" fontId="5" fillId="0" borderId="288" xfId="3" applyFont="1" applyBorder="1">
      <alignment vertical="center"/>
    </xf>
    <xf numFmtId="0" fontId="60" fillId="0" borderId="0" xfId="3" applyFont="1" applyAlignment="1">
      <alignment horizontal="left" vertical="center" shrinkToFit="1"/>
    </xf>
    <xf numFmtId="0" fontId="66" fillId="9" borderId="0" xfId="0" applyFont="1" applyFill="1" applyAlignment="1">
      <alignment vertical="center" wrapText="1"/>
    </xf>
    <xf numFmtId="0" fontId="67" fillId="0" borderId="0" xfId="0" applyFont="1" applyAlignment="1">
      <alignment horizontal="center" vertical="center" wrapText="1"/>
    </xf>
    <xf numFmtId="0" fontId="60" fillId="9" borderId="289" xfId="0" applyFont="1" applyFill="1" applyBorder="1" applyAlignment="1">
      <alignment horizontal="center" vertical="center" wrapText="1"/>
    </xf>
    <xf numFmtId="0" fontId="5" fillId="0" borderId="0" xfId="0" applyFont="1" applyAlignment="1">
      <alignment horizontal="right" vertical="center"/>
    </xf>
    <xf numFmtId="0" fontId="5" fillId="0" borderId="292" xfId="3" applyFont="1" applyBorder="1">
      <alignment vertical="center"/>
    </xf>
    <xf numFmtId="0" fontId="5" fillId="0" borderId="293" xfId="3" applyFont="1" applyBorder="1" applyAlignment="1">
      <alignment vertical="center" shrinkToFit="1"/>
    </xf>
    <xf numFmtId="0" fontId="5" fillId="0" borderId="293" xfId="3" applyFont="1" applyBorder="1">
      <alignment vertical="center"/>
    </xf>
    <xf numFmtId="0" fontId="5" fillId="0" borderId="294" xfId="3" applyFont="1" applyBorder="1">
      <alignment vertical="center"/>
    </xf>
    <xf numFmtId="0" fontId="5" fillId="0" borderId="295" xfId="3" applyFont="1" applyBorder="1">
      <alignment vertical="center"/>
    </xf>
    <xf numFmtId="0" fontId="5" fillId="0" borderId="296" xfId="3" applyFont="1" applyBorder="1">
      <alignment vertical="center"/>
    </xf>
    <xf numFmtId="0" fontId="5" fillId="0" borderId="297" xfId="3" applyFont="1" applyBorder="1">
      <alignment vertical="center"/>
    </xf>
    <xf numFmtId="0" fontId="5" fillId="0" borderId="298" xfId="3" applyFont="1" applyBorder="1">
      <alignment vertical="center"/>
    </xf>
    <xf numFmtId="0" fontId="90" fillId="0" borderId="0" xfId="0" applyFont="1"/>
    <xf numFmtId="0" fontId="81" fillId="0" borderId="0" xfId="0" applyFont="1"/>
    <xf numFmtId="0" fontId="90" fillId="0" borderId="0" xfId="0" applyFont="1" applyAlignment="1">
      <alignment vertical="center"/>
    </xf>
    <xf numFmtId="0" fontId="37" fillId="0" borderId="0" xfId="0" applyFont="1"/>
    <xf numFmtId="0" fontId="91" fillId="0" borderId="0" xfId="0" applyFont="1"/>
    <xf numFmtId="0" fontId="95" fillId="0" borderId="0" xfId="0" applyFont="1" applyAlignment="1">
      <alignment vertical="center" wrapText="1"/>
    </xf>
    <xf numFmtId="0" fontId="97" fillId="0" borderId="0" xfId="0" applyFont="1" applyAlignment="1">
      <alignment vertical="center"/>
    </xf>
    <xf numFmtId="0" fontId="92" fillId="0" borderId="0" xfId="0" applyFont="1" applyAlignment="1">
      <alignment horizontal="center" vertical="center" wrapText="1"/>
    </xf>
    <xf numFmtId="0" fontId="81" fillId="0" borderId="0" xfId="0" applyFont="1" applyAlignment="1">
      <alignment horizontal="center" vertical="center" wrapText="1"/>
    </xf>
    <xf numFmtId="0" fontId="96" fillId="0" borderId="0" xfId="0" applyFont="1" applyAlignment="1">
      <alignment vertical="center" wrapText="1"/>
    </xf>
    <xf numFmtId="0" fontId="94" fillId="0" borderId="0" xfId="0" applyFont="1" applyAlignment="1">
      <alignment horizontal="center" vertical="center" wrapText="1"/>
    </xf>
    <xf numFmtId="0" fontId="99" fillId="0" borderId="0" xfId="0" applyFont="1"/>
    <xf numFmtId="0" fontId="13" fillId="0" borderId="0" xfId="0" applyFont="1"/>
    <xf numFmtId="0" fontId="13" fillId="0" borderId="3" xfId="0" applyFont="1" applyBorder="1"/>
    <xf numFmtId="0" fontId="102" fillId="0" borderId="20" xfId="0" applyFont="1" applyBorder="1" applyAlignment="1" applyProtection="1">
      <alignment horizontal="left" vertical="center" wrapText="1" indent="1"/>
      <protection locked="0"/>
    </xf>
    <xf numFmtId="0" fontId="102" fillId="0" borderId="28" xfId="0" applyFont="1" applyBorder="1" applyAlignment="1" applyProtection="1">
      <alignment horizontal="left" vertical="center" wrapText="1" indent="1"/>
      <protection locked="0"/>
    </xf>
    <xf numFmtId="0" fontId="102" fillId="0" borderId="63" xfId="0" applyFont="1" applyBorder="1" applyAlignment="1" applyProtection="1">
      <alignment horizontal="left" vertical="center" wrapText="1" indent="1"/>
      <protection locked="0"/>
    </xf>
    <xf numFmtId="0" fontId="103" fillId="0" borderId="48" xfId="0" applyFont="1" applyBorder="1" applyAlignment="1">
      <alignment vertical="center" wrapText="1" shrinkToFit="1"/>
    </xf>
    <xf numFmtId="0" fontId="103" fillId="0" borderId="4" xfId="0" applyFont="1" applyBorder="1" applyAlignment="1">
      <alignment vertical="center" shrinkToFit="1"/>
    </xf>
    <xf numFmtId="0" fontId="13" fillId="0" borderId="0" xfId="0" applyFont="1" applyAlignment="1">
      <alignment horizontal="right"/>
    </xf>
    <xf numFmtId="0" fontId="13" fillId="0" borderId="4" xfId="0" applyFont="1" applyBorder="1" applyAlignment="1" applyProtection="1">
      <alignmen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81" fillId="0" borderId="0" xfId="0" applyFont="1" applyAlignment="1">
      <alignment vertical="center"/>
    </xf>
    <xf numFmtId="0" fontId="14" fillId="0" borderId="265" xfId="0" applyFont="1" applyBorder="1" applyAlignment="1">
      <alignment horizontal="left" vertical="center"/>
    </xf>
    <xf numFmtId="0" fontId="106" fillId="0" borderId="0" xfId="0" applyFont="1" applyAlignment="1">
      <alignment horizontal="left" vertical="center"/>
    </xf>
    <xf numFmtId="0" fontId="106" fillId="0" borderId="0" xfId="0" applyFont="1" applyAlignment="1">
      <alignment horizontal="center" vertical="center"/>
    </xf>
    <xf numFmtId="0" fontId="106" fillId="0" borderId="0" xfId="0" applyFont="1" applyAlignment="1">
      <alignment horizontal="center" vertical="center" shrinkToFit="1"/>
    </xf>
    <xf numFmtId="0" fontId="107" fillId="0" borderId="0" xfId="0" applyFont="1"/>
    <xf numFmtId="0" fontId="108" fillId="0" borderId="0" xfId="0" applyFont="1"/>
    <xf numFmtId="0" fontId="96" fillId="0" borderId="0" xfId="0" applyFont="1" applyAlignment="1">
      <alignment vertical="center"/>
    </xf>
    <xf numFmtId="0" fontId="96" fillId="0" borderId="0" xfId="0" applyFont="1" applyAlignment="1">
      <alignment horizontal="center"/>
    </xf>
    <xf numFmtId="0" fontId="94" fillId="0" borderId="0" xfId="0" applyFont="1" applyAlignment="1">
      <alignment horizontal="center" vertical="center" shrinkToFit="1"/>
    </xf>
    <xf numFmtId="0" fontId="14" fillId="0" borderId="0" xfId="0" applyFont="1"/>
    <xf numFmtId="0" fontId="109" fillId="0" borderId="0" xfId="0" applyFont="1"/>
    <xf numFmtId="0" fontId="0" fillId="0" borderId="2" xfId="0" applyBorder="1" applyAlignment="1">
      <alignment horizontal="center"/>
    </xf>
    <xf numFmtId="0" fontId="0" fillId="0" borderId="2" xfId="0" applyBorder="1"/>
    <xf numFmtId="0" fontId="0" fillId="0" borderId="2" xfId="0" applyFont="1" applyFill="1" applyBorder="1"/>
    <xf numFmtId="0" fontId="90" fillId="0" borderId="0" xfId="0" applyFont="1" applyAlignment="1">
      <alignment vertical="center" wrapText="1"/>
    </xf>
    <xf numFmtId="0" fontId="81" fillId="0" borderId="0" xfId="0" applyFont="1" applyAlignment="1">
      <alignment vertical="center" wrapText="1"/>
    </xf>
    <xf numFmtId="0" fontId="93" fillId="0" borderId="0" xfId="0" applyFont="1" applyAlignment="1">
      <alignment horizontal="center" vertical="center" wrapText="1"/>
    </xf>
    <xf numFmtId="0" fontId="94" fillId="0" borderId="0" xfId="0" applyFont="1" applyAlignment="1">
      <alignment horizontal="center" vertical="center" wrapText="1"/>
    </xf>
    <xf numFmtId="0" fontId="37" fillId="0" borderId="31" xfId="0"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0" fontId="47" fillId="0" borderId="13" xfId="0" applyFont="1" applyBorder="1" applyAlignment="1" applyProtection="1">
      <alignment horizontal="left" vertical="center" shrinkToFit="1"/>
      <protection locked="0"/>
    </xf>
    <xf numFmtId="0" fontId="47" fillId="0" borderId="14" xfId="0" applyFont="1" applyBorder="1" applyAlignment="1" applyProtection="1">
      <alignment horizontal="left" vertical="center" shrinkToFit="1"/>
      <protection locked="0"/>
    </xf>
    <xf numFmtId="0" fontId="47" fillId="0" borderId="33" xfId="0" applyFont="1" applyBorder="1" applyAlignment="1" applyProtection="1">
      <alignment horizontal="left" vertical="center" shrinkToFit="1"/>
      <protection locked="0"/>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33" xfId="0" applyFont="1" applyBorder="1" applyAlignment="1">
      <alignment horizontal="left" vertical="center" wrapText="1"/>
    </xf>
    <xf numFmtId="0" fontId="37" fillId="0" borderId="151" xfId="0" applyFont="1" applyBorder="1" applyAlignment="1" applyProtection="1">
      <alignment horizontal="center" vertical="center" shrinkToFit="1"/>
      <protection locked="0"/>
    </xf>
    <xf numFmtId="0" fontId="37" fillId="0" borderId="33" xfId="0" applyFont="1" applyBorder="1" applyAlignment="1" applyProtection="1">
      <alignment horizontal="center" vertical="center" shrinkToFit="1"/>
      <protection locked="0"/>
    </xf>
    <xf numFmtId="0" fontId="48" fillId="0" borderId="13" xfId="0" applyFont="1" applyBorder="1" applyAlignment="1" applyProtection="1">
      <alignment horizontal="left" vertical="center" shrinkToFit="1"/>
      <protection locked="0"/>
    </xf>
    <xf numFmtId="0" fontId="48" fillId="0" borderId="14" xfId="0" applyFont="1" applyBorder="1" applyAlignment="1" applyProtection="1">
      <alignment horizontal="left" vertical="center" shrinkToFit="1"/>
      <protection locked="0"/>
    </xf>
    <xf numFmtId="0" fontId="48" fillId="0" borderId="33" xfId="0" applyFont="1" applyBorder="1" applyAlignment="1" applyProtection="1">
      <alignment horizontal="left" vertical="center" shrinkToFit="1"/>
      <protection locked="0"/>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33" xfId="0" applyFont="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33" xfId="0" applyFont="1" applyBorder="1" applyAlignment="1">
      <alignment horizontal="left" vertical="center" wrapText="1"/>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48" xfId="0" applyFont="1" applyBorder="1" applyAlignment="1" applyProtection="1">
      <alignment horizontal="left" vertical="center"/>
      <protection locked="0"/>
    </xf>
    <xf numFmtId="0" fontId="45" fillId="0" borderId="140" xfId="0" applyFont="1" applyBorder="1" applyAlignment="1" applyProtection="1">
      <alignment horizontal="center" vertical="center" wrapText="1"/>
      <protection locked="0"/>
    </xf>
    <xf numFmtId="0" fontId="45" fillId="0" borderId="14" xfId="0" applyFont="1" applyBorder="1" applyAlignment="1" applyProtection="1">
      <alignment horizontal="center" vertical="center" wrapText="1"/>
      <protection locked="0"/>
    </xf>
    <xf numFmtId="0" fontId="45" fillId="0" borderId="132"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0" fillId="0" borderId="0" xfId="0" applyAlignment="1">
      <alignment horizontal="center" vertical="center" wrapText="1"/>
    </xf>
    <xf numFmtId="0" fontId="48" fillId="0" borderId="47" xfId="0" applyFont="1" applyBorder="1" applyAlignment="1" applyProtection="1">
      <alignment horizontal="left" vertical="center"/>
      <protection locked="0"/>
    </xf>
    <xf numFmtId="0" fontId="48" fillId="0" borderId="25" xfId="0" applyFont="1" applyBorder="1" applyAlignment="1" applyProtection="1">
      <alignment horizontal="left" vertical="center"/>
      <protection locked="0"/>
    </xf>
    <xf numFmtId="0" fontId="48" fillId="0" borderId="150" xfId="0" applyFont="1" applyBorder="1" applyAlignment="1" applyProtection="1">
      <alignment horizontal="left" vertical="center"/>
      <protection locked="0"/>
    </xf>
    <xf numFmtId="49" fontId="14" fillId="0" borderId="35"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13" fillId="0" borderId="4" xfId="0" applyFont="1" applyBorder="1" applyAlignment="1" applyProtection="1">
      <alignment horizontal="left" vertical="center"/>
      <protection locked="0"/>
    </xf>
    <xf numFmtId="0" fontId="13" fillId="0" borderId="4" xfId="0" applyFont="1" applyBorder="1" applyAlignment="1" applyProtection="1">
      <alignment horizontal="center" vertical="center"/>
      <protection locked="0"/>
    </xf>
    <xf numFmtId="0" fontId="0" fillId="0" borderId="4" xfId="0" applyBorder="1" applyAlignment="1">
      <alignment horizontal="center" vertical="center"/>
    </xf>
    <xf numFmtId="0" fontId="14" fillId="0" borderId="37" xfId="0" applyFont="1" applyBorder="1" applyAlignment="1" applyProtection="1">
      <alignment horizontal="left" vertical="center" shrinkToFit="1"/>
      <protection locked="0"/>
    </xf>
    <xf numFmtId="0" fontId="14" fillId="0" borderId="265" xfId="0" applyFont="1" applyBorder="1" applyAlignment="1" applyProtection="1">
      <alignment horizontal="left" vertical="center" shrinkToFit="1"/>
      <protection locked="0"/>
    </xf>
    <xf numFmtId="0" fontId="48" fillId="0" borderId="29" xfId="0" applyFont="1" applyBorder="1" applyAlignment="1">
      <alignment horizontal="left" vertical="center"/>
    </xf>
    <xf numFmtId="0" fontId="48" fillId="0" borderId="30" xfId="0" applyFont="1" applyBorder="1" applyAlignment="1">
      <alignment horizontal="left" vertical="center"/>
    </xf>
    <xf numFmtId="0" fontId="45" fillId="0" borderId="138" xfId="0" applyFont="1" applyBorder="1" applyAlignment="1">
      <alignment horizontal="center" vertical="center"/>
    </xf>
    <xf numFmtId="0" fontId="45" fillId="0" borderId="30" xfId="0" applyFont="1" applyBorder="1" applyAlignment="1">
      <alignment horizontal="center" vertical="center"/>
    </xf>
    <xf numFmtId="0" fontId="45" fillId="0" borderId="130" xfId="0" applyFont="1" applyBorder="1" applyAlignment="1">
      <alignment horizontal="center" vertical="center"/>
    </xf>
    <xf numFmtId="49" fontId="37" fillId="0" borderId="35" xfId="0" applyNumberFormat="1" applyFont="1" applyBorder="1" applyAlignment="1">
      <alignment horizontal="center" vertical="center"/>
    </xf>
    <xf numFmtId="49" fontId="37" fillId="0" borderId="4" xfId="0" applyNumberFormat="1" applyFont="1" applyBorder="1" applyAlignment="1">
      <alignment horizontal="center" vertical="center"/>
    </xf>
    <xf numFmtId="179" fontId="105" fillId="0" borderId="25" xfId="0" applyNumberFormat="1" applyFont="1" applyBorder="1" applyAlignment="1">
      <alignment horizontal="right" vertical="center"/>
    </xf>
    <xf numFmtId="0" fontId="14" fillId="0" borderId="265" xfId="0" applyFont="1" applyBorder="1" applyAlignment="1">
      <alignment horizontal="center" vertical="center"/>
    </xf>
    <xf numFmtId="0" fontId="14" fillId="0" borderId="273" xfId="0" applyFont="1" applyBorder="1" applyAlignment="1">
      <alignment horizontal="center" vertical="center"/>
    </xf>
    <xf numFmtId="0" fontId="43" fillId="0" borderId="133" xfId="0" applyFont="1" applyBorder="1" applyAlignment="1">
      <alignment horizontal="center" vertical="center" wrapText="1"/>
    </xf>
    <xf numFmtId="0" fontId="43" fillId="0" borderId="134" xfId="0" applyFont="1" applyBorder="1" applyAlignment="1">
      <alignment horizontal="center" vertical="center" wrapText="1"/>
    </xf>
    <xf numFmtId="0" fontId="43" fillId="0" borderId="135" xfId="0" applyFont="1" applyBorder="1" applyAlignment="1">
      <alignment horizontal="center" vertical="center" wrapText="1"/>
    </xf>
    <xf numFmtId="0" fontId="43" fillId="0" borderId="10" xfId="0" applyFont="1" applyBorder="1" applyAlignment="1">
      <alignment horizontal="center"/>
    </xf>
    <xf numFmtId="0" fontId="43" fillId="0" borderId="11" xfId="0" applyFont="1" applyBorder="1" applyAlignment="1">
      <alignment horizontal="center"/>
    </xf>
    <xf numFmtId="0" fontId="43" fillId="0" borderId="12" xfId="0" applyFont="1" applyBorder="1" applyAlignment="1">
      <alignment horizontal="center"/>
    </xf>
    <xf numFmtId="0" fontId="40" fillId="0" borderId="21"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22" xfId="0" applyFont="1" applyBorder="1" applyAlignment="1">
      <alignment horizontal="center" vertical="center" wrapText="1"/>
    </xf>
    <xf numFmtId="0" fontId="48" fillId="0" borderId="29" xfId="0" applyFont="1" applyBorder="1" applyAlignment="1">
      <alignment horizontal="left" vertical="center" wrapText="1"/>
    </xf>
    <xf numFmtId="0" fontId="48" fillId="0" borderId="30" xfId="0" applyFont="1" applyBorder="1" applyAlignment="1">
      <alignment horizontal="left" vertical="center" wrapText="1"/>
    </xf>
    <xf numFmtId="0" fontId="48" fillId="0" borderId="32" xfId="0" applyFont="1" applyBorder="1" applyAlignment="1">
      <alignment horizontal="left" vertical="center" wrapText="1"/>
    </xf>
    <xf numFmtId="0" fontId="37" fillId="0" borderId="152" xfId="0" applyFont="1" applyBorder="1" applyAlignment="1" applyProtection="1">
      <alignment horizontal="center" vertical="center" shrinkToFit="1"/>
      <protection locked="0"/>
    </xf>
    <xf numFmtId="0" fontId="37" fillId="0" borderId="78" xfId="0" applyFont="1" applyBorder="1" applyAlignment="1" applyProtection="1">
      <alignment horizontal="center" vertical="center" shrinkToFit="1"/>
      <protection locked="0"/>
    </xf>
    <xf numFmtId="0" fontId="47" fillId="0" borderId="47" xfId="0" applyFont="1" applyBorder="1" applyAlignment="1" applyProtection="1">
      <alignment horizontal="left" vertical="center" shrinkToFit="1"/>
      <protection locked="0"/>
    </xf>
    <xf numFmtId="0" fontId="47" fillId="0" borderId="25" xfId="0" applyFont="1" applyBorder="1" applyAlignment="1" applyProtection="1">
      <alignment horizontal="left" vertical="center" shrinkToFit="1"/>
      <protection locked="0"/>
    </xf>
    <xf numFmtId="0" fontId="47" fillId="0" borderId="78" xfId="0" applyFont="1" applyBorder="1" applyAlignment="1" applyProtection="1">
      <alignment horizontal="left" vertical="center" shrinkToFit="1"/>
      <protection locked="0"/>
    </xf>
    <xf numFmtId="0" fontId="48" fillId="0" borderId="47" xfId="0" applyFont="1" applyBorder="1" applyAlignment="1" applyProtection="1">
      <alignment horizontal="left" vertical="center" shrinkToFit="1"/>
      <protection locked="0"/>
    </xf>
    <xf numFmtId="0" fontId="48" fillId="0" borderId="25" xfId="0" applyFont="1" applyBorder="1" applyAlignment="1" applyProtection="1">
      <alignment horizontal="left" vertical="center" shrinkToFit="1"/>
      <protection locked="0"/>
    </xf>
    <xf numFmtId="0" fontId="48" fillId="0" borderId="78" xfId="0" applyFont="1" applyBorder="1" applyAlignment="1" applyProtection="1">
      <alignment horizontal="left" vertical="center" shrinkToFit="1"/>
      <protection locked="0"/>
    </xf>
    <xf numFmtId="0" fontId="45" fillId="0" borderId="47" xfId="0" applyFont="1" applyBorder="1" applyAlignment="1">
      <alignment horizontal="center" vertical="center"/>
    </xf>
    <xf numFmtId="0" fontId="45" fillId="0" borderId="25" xfId="0" applyFont="1" applyBorder="1" applyAlignment="1">
      <alignment horizontal="center" vertical="center"/>
    </xf>
    <xf numFmtId="0" fontId="45" fillId="0" borderId="78" xfId="0" applyFont="1" applyBorder="1" applyAlignment="1">
      <alignment horizontal="center" vertical="center"/>
    </xf>
    <xf numFmtId="0" fontId="46" fillId="0" borderId="47" xfId="0" applyFont="1" applyBorder="1" applyAlignment="1">
      <alignment horizontal="left" vertical="center" wrapText="1"/>
    </xf>
    <xf numFmtId="0" fontId="46" fillId="0" borderId="25" xfId="0" applyFont="1" applyBorder="1" applyAlignment="1">
      <alignment horizontal="left" vertical="center" wrapText="1"/>
    </xf>
    <xf numFmtId="0" fontId="46" fillId="0" borderId="78" xfId="0" applyFont="1" applyBorder="1" applyAlignment="1">
      <alignment horizontal="left" vertical="center" wrapText="1"/>
    </xf>
    <xf numFmtId="0" fontId="48" fillId="0" borderId="47" xfId="0" applyFont="1" applyBorder="1" applyAlignment="1">
      <alignment horizontal="left" vertical="center" wrapText="1"/>
    </xf>
    <xf numFmtId="0" fontId="48" fillId="0" borderId="25" xfId="0" applyFont="1" applyBorder="1" applyAlignment="1">
      <alignment horizontal="left" vertical="center" wrapText="1"/>
    </xf>
    <xf numFmtId="0" fontId="48" fillId="0" borderId="78" xfId="0" applyFont="1" applyBorder="1" applyAlignment="1">
      <alignment horizontal="left" vertical="center" wrapText="1"/>
    </xf>
    <xf numFmtId="0" fontId="45" fillId="0" borderId="145" xfId="0" applyFont="1" applyBorder="1" applyAlignment="1" applyProtection="1">
      <alignment horizontal="center" vertical="center" wrapText="1"/>
      <protection locked="0"/>
    </xf>
    <xf numFmtId="0" fontId="45" fillId="0" borderId="146" xfId="0" applyFont="1" applyBorder="1" applyAlignment="1" applyProtection="1">
      <alignment horizontal="center" vertical="center" wrapText="1"/>
      <protection locked="0"/>
    </xf>
    <xf numFmtId="0" fontId="45" fillId="0" borderId="147" xfId="0" applyFont="1" applyBorder="1" applyAlignment="1" applyProtection="1">
      <alignment horizontal="center" vertical="center" wrapText="1"/>
      <protection locked="0"/>
    </xf>
    <xf numFmtId="0" fontId="95" fillId="0" borderId="0" xfId="0" applyFont="1" applyAlignment="1">
      <alignment vertical="center" wrapText="1"/>
    </xf>
    <xf numFmtId="0" fontId="96" fillId="0" borderId="0" xfId="0" applyFont="1" applyAlignment="1">
      <alignment vertical="center" wrapText="1"/>
    </xf>
    <xf numFmtId="0" fontId="48" fillId="0" borderId="10" xfId="0" applyFont="1" applyBorder="1" applyAlignment="1" applyProtection="1">
      <alignment horizontal="left" vertical="center"/>
      <protection locked="0"/>
    </xf>
    <xf numFmtId="0" fontId="48" fillId="0" borderId="11" xfId="0" applyFont="1" applyBorder="1" applyAlignment="1" applyProtection="1">
      <alignment horizontal="left" vertical="center"/>
      <protection locked="0"/>
    </xf>
    <xf numFmtId="0" fontId="48" fillId="0" borderId="153" xfId="0" applyFont="1" applyBorder="1" applyAlignment="1" applyProtection="1">
      <alignment horizontal="left" vertical="center"/>
      <protection locked="0"/>
    </xf>
    <xf numFmtId="0" fontId="37" fillId="0" borderId="21" xfId="0" applyFont="1" applyBorder="1" applyAlignment="1">
      <alignment horizontal="center" vertical="center" wrapText="1"/>
    </xf>
    <xf numFmtId="0" fontId="37" fillId="0" borderId="7" xfId="0" applyFont="1" applyBorder="1" applyAlignment="1">
      <alignment horizontal="center" vertical="center" wrapText="1"/>
    </xf>
    <xf numFmtId="0" fontId="48" fillId="0" borderId="29" xfId="0" applyFont="1" applyBorder="1" applyAlignment="1" applyProtection="1">
      <alignment horizontal="left" vertical="center"/>
      <protection locked="0"/>
    </xf>
    <xf numFmtId="0" fontId="48" fillId="0" borderId="30" xfId="0" applyFont="1" applyBorder="1" applyAlignment="1" applyProtection="1">
      <alignment horizontal="left" vertical="center"/>
      <protection locked="0"/>
    </xf>
    <xf numFmtId="0" fontId="48" fillId="0" borderId="302" xfId="0" applyFont="1" applyBorder="1" applyAlignment="1" applyProtection="1">
      <alignment horizontal="left" vertical="center"/>
      <protection locked="0"/>
    </xf>
    <xf numFmtId="0" fontId="45" fillId="0" borderId="138" xfId="0" applyFont="1" applyBorder="1" applyAlignment="1" applyProtection="1">
      <alignment horizontal="center" vertical="center" wrapText="1"/>
      <protection locked="0"/>
    </xf>
    <xf numFmtId="0" fontId="45" fillId="0" borderId="30" xfId="0" applyFont="1" applyBorder="1" applyAlignment="1" applyProtection="1">
      <alignment horizontal="center" vertical="center" wrapText="1"/>
      <protection locked="0"/>
    </xf>
    <xf numFmtId="0" fontId="45" fillId="0" borderId="130" xfId="0" applyFont="1" applyBorder="1" applyAlignment="1" applyProtection="1">
      <alignment horizontal="center" vertical="center" wrapText="1"/>
      <protection locked="0"/>
    </xf>
    <xf numFmtId="0" fontId="42" fillId="0" borderId="4" xfId="0" applyFont="1" applyBorder="1" applyAlignment="1" applyProtection="1">
      <alignment horizontal="right" vertical="center" shrinkToFit="1"/>
      <protection locked="0"/>
    </xf>
    <xf numFmtId="0" fontId="42" fillId="0" borderId="0" xfId="0" applyFont="1" applyAlignment="1" applyProtection="1">
      <alignment horizontal="right" vertical="center" shrinkToFit="1"/>
      <protection locked="0"/>
    </xf>
    <xf numFmtId="0" fontId="45" fillId="0" borderId="140"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45" fillId="0" borderId="132" xfId="0" applyFont="1" applyBorder="1" applyAlignment="1" applyProtection="1">
      <alignment horizontal="center" vertical="center"/>
      <protection locked="0"/>
    </xf>
    <xf numFmtId="0" fontId="45" fillId="0" borderId="141" xfId="0" applyFont="1" applyBorder="1" applyAlignment="1" applyProtection="1">
      <alignment horizontal="center" vertical="center"/>
      <protection locked="0"/>
    </xf>
    <xf numFmtId="0" fontId="45" fillId="0" borderId="142" xfId="0" applyFont="1" applyBorder="1" applyAlignment="1" applyProtection="1">
      <alignment horizontal="center" vertical="center"/>
      <protection locked="0"/>
    </xf>
    <xf numFmtId="0" fontId="45" fillId="0" borderId="143" xfId="0" applyFont="1" applyBorder="1" applyAlignment="1" applyProtection="1">
      <alignment horizontal="center" vertical="center"/>
      <protection locked="0"/>
    </xf>
    <xf numFmtId="0" fontId="45" fillId="0" borderId="145" xfId="0" applyFont="1" applyBorder="1" applyAlignment="1" applyProtection="1">
      <alignment horizontal="center" vertical="center"/>
      <protection locked="0"/>
    </xf>
    <xf numFmtId="0" fontId="45" fillId="0" borderId="146" xfId="0" applyFont="1" applyBorder="1" applyAlignment="1" applyProtection="1">
      <alignment horizontal="center" vertical="center"/>
      <protection locked="0"/>
    </xf>
    <xf numFmtId="0" fontId="45" fillId="0" borderId="147" xfId="0" applyFont="1" applyBorder="1" applyAlignment="1" applyProtection="1">
      <alignment horizontal="center" vertical="center"/>
      <protection locked="0"/>
    </xf>
    <xf numFmtId="0" fontId="48" fillId="0" borderId="36" xfId="0" applyFont="1" applyBorder="1" applyAlignment="1" applyProtection="1">
      <alignment horizontal="left" vertical="center"/>
      <protection locked="0"/>
    </xf>
    <xf numFmtId="0" fontId="48" fillId="0" borderId="24" xfId="0" applyFont="1" applyBorder="1" applyAlignment="1" applyProtection="1">
      <alignment horizontal="left" vertical="center"/>
      <protection locked="0"/>
    </xf>
    <xf numFmtId="0" fontId="48" fillId="0" borderId="149" xfId="0" applyFont="1" applyBorder="1" applyAlignment="1" applyProtection="1">
      <alignment horizontal="left" vertical="center"/>
      <protection locked="0"/>
    </xf>
    <xf numFmtId="0" fontId="48" fillId="0" borderId="4" xfId="0" applyFont="1" applyBorder="1" applyAlignment="1" applyProtection="1">
      <alignment horizontal="left"/>
      <protection locked="0"/>
    </xf>
    <xf numFmtId="49" fontId="37" fillId="0" borderId="59" xfId="0" applyNumberFormat="1" applyFont="1" applyBorder="1" applyAlignment="1">
      <alignment horizontal="center" vertical="center"/>
    </xf>
    <xf numFmtId="49" fontId="37" fillId="0" borderId="6" xfId="0" applyNumberFormat="1" applyFont="1" applyBorder="1" applyAlignment="1">
      <alignment horizontal="center" vertical="center"/>
    </xf>
    <xf numFmtId="0" fontId="38" fillId="0" borderId="6" xfId="0" applyFont="1" applyBorder="1" applyAlignment="1">
      <alignment vertical="center"/>
    </xf>
    <xf numFmtId="0" fontId="38" fillId="0" borderId="6" xfId="0" applyFont="1" applyBorder="1"/>
    <xf numFmtId="0" fontId="41" fillId="0" borderId="6" xfId="0" applyFont="1" applyBorder="1"/>
    <xf numFmtId="0" fontId="38" fillId="0" borderId="21" xfId="0" applyFont="1" applyBorder="1" applyAlignment="1">
      <alignment horizontal="center" vertical="center"/>
    </xf>
    <xf numFmtId="0" fontId="38" fillId="0" borderId="7" xfId="0" applyFont="1" applyBorder="1" applyAlignment="1">
      <alignment horizontal="center" vertical="center"/>
    </xf>
    <xf numFmtId="0" fontId="38" fillId="0" borderId="22" xfId="0" applyFont="1" applyBorder="1" applyAlignment="1">
      <alignment horizontal="center" vertical="center"/>
    </xf>
    <xf numFmtId="0" fontId="38" fillId="0" borderId="21" xfId="0" applyFont="1" applyBorder="1" applyAlignment="1">
      <alignment horizontal="center" vertical="center" shrinkToFit="1"/>
    </xf>
    <xf numFmtId="0" fontId="38" fillId="0" borderId="7" xfId="0" applyFont="1" applyBorder="1" applyAlignment="1">
      <alignment horizontal="center" vertical="center" shrinkToFit="1"/>
    </xf>
    <xf numFmtId="0" fontId="38" fillId="0" borderId="22" xfId="0" applyFont="1" applyBorder="1" applyAlignment="1">
      <alignment horizontal="center" vertical="center" shrinkToFit="1"/>
    </xf>
    <xf numFmtId="0" fontId="38" fillId="0" borderId="34" xfId="0" applyFont="1" applyBorder="1" applyAlignment="1">
      <alignment horizontal="center" vertical="center"/>
    </xf>
    <xf numFmtId="0" fontId="47" fillId="0" borderId="29" xfId="0" applyFont="1" applyBorder="1" applyAlignment="1" applyProtection="1">
      <alignment vertical="center" shrinkToFit="1"/>
      <protection locked="0"/>
    </xf>
    <xf numFmtId="0" fontId="47" fillId="0" borderId="30" xfId="0" applyFont="1" applyBorder="1" applyAlignment="1" applyProtection="1">
      <alignment vertical="center" shrinkToFit="1"/>
      <protection locked="0"/>
    </xf>
    <xf numFmtId="0" fontId="47" fillId="0" borderId="32" xfId="0" applyFont="1" applyBorder="1" applyAlignment="1" applyProtection="1">
      <alignment vertical="center" shrinkToFit="1"/>
      <protection locked="0"/>
    </xf>
    <xf numFmtId="0" fontId="38" fillId="0" borderId="4" xfId="0" applyFont="1" applyBorder="1" applyAlignment="1">
      <alignment vertical="center"/>
    </xf>
    <xf numFmtId="0" fontId="38" fillId="0" borderId="4" xfId="0" applyFont="1" applyBorder="1"/>
    <xf numFmtId="0" fontId="41" fillId="0" borderId="4" xfId="0" applyFont="1" applyBorder="1"/>
    <xf numFmtId="0" fontId="100" fillId="0" borderId="28" xfId="0" applyFont="1" applyBorder="1" applyAlignment="1">
      <alignment horizontal="left" shrinkToFit="1"/>
    </xf>
    <xf numFmtId="0" fontId="13" fillId="0" borderId="122" xfId="0" applyFont="1" applyBorder="1" applyAlignment="1">
      <alignment horizontal="center" vertical="center"/>
    </xf>
    <xf numFmtId="0" fontId="13" fillId="0" borderId="123" xfId="0" applyFont="1" applyBorder="1"/>
    <xf numFmtId="0" fontId="102" fillId="0" borderId="123" xfId="0" applyFont="1" applyBorder="1" applyAlignment="1" applyProtection="1">
      <alignment vertical="center"/>
      <protection locked="0"/>
    </xf>
    <xf numFmtId="0" fontId="102" fillId="0" borderId="123" xfId="0" applyFont="1" applyBorder="1"/>
    <xf numFmtId="0" fontId="102" fillId="0" borderId="124" xfId="0" applyFont="1" applyBorder="1"/>
    <xf numFmtId="49" fontId="13" fillId="0" borderId="125" xfId="0" applyNumberFormat="1" applyFont="1" applyBorder="1" applyAlignment="1" applyProtection="1">
      <alignment horizontal="center" vertical="center"/>
      <protection locked="0"/>
    </xf>
    <xf numFmtId="0" fontId="13" fillId="0" borderId="126" xfId="0" applyFont="1" applyBorder="1" applyAlignment="1">
      <alignment horizontal="center"/>
    </xf>
    <xf numFmtId="0" fontId="13" fillId="0" borderId="127" xfId="0" applyFont="1" applyBorder="1" applyAlignment="1">
      <alignment horizontal="center"/>
    </xf>
    <xf numFmtId="178" fontId="102" fillId="0" borderId="124" xfId="0" applyNumberFormat="1" applyFont="1" applyBorder="1" applyAlignment="1" applyProtection="1">
      <alignment horizontal="left" vertical="center"/>
      <protection locked="0"/>
    </xf>
    <xf numFmtId="178" fontId="102" fillId="0" borderId="126" xfId="0" applyNumberFormat="1" applyFont="1" applyBorder="1" applyAlignment="1">
      <alignment horizontal="left"/>
    </xf>
    <xf numFmtId="178" fontId="102" fillId="0" borderId="128" xfId="0" applyNumberFormat="1" applyFont="1" applyBorder="1" applyAlignment="1">
      <alignment horizontal="left"/>
    </xf>
    <xf numFmtId="0" fontId="45" fillId="0" borderId="28" xfId="0" applyFont="1" applyBorder="1" applyAlignment="1" applyProtection="1">
      <alignment horizontal="left" vertical="center"/>
      <protection locked="0"/>
    </xf>
    <xf numFmtId="0" fontId="45" fillId="0" borderId="28" xfId="0" applyFont="1" applyBorder="1" applyAlignment="1">
      <alignment horizontal="left" vertical="center"/>
    </xf>
    <xf numFmtId="0" fontId="45" fillId="0" borderId="63" xfId="0" applyFont="1" applyBorder="1" applyAlignment="1">
      <alignment horizontal="left" vertical="center"/>
    </xf>
    <xf numFmtId="0" fontId="48" fillId="0" borderId="0" xfId="0" applyFont="1" applyAlignment="1" applyProtection="1">
      <alignment horizontal="left" wrapText="1"/>
      <protection locked="0"/>
    </xf>
    <xf numFmtId="0" fontId="48" fillId="0" borderId="18" xfId="0" applyFont="1" applyBorder="1" applyAlignment="1" applyProtection="1">
      <alignment horizontal="left" wrapText="1"/>
      <protection locked="0"/>
    </xf>
    <xf numFmtId="49" fontId="37" fillId="0" borderId="35" xfId="0" applyNumberFormat="1" applyFont="1" applyBorder="1" applyAlignment="1">
      <alignment horizontal="center" vertical="center" wrapText="1"/>
    </xf>
    <xf numFmtId="0" fontId="45" fillId="0" borderId="48" xfId="0" applyFont="1" applyBorder="1" applyAlignment="1" applyProtection="1">
      <alignment horizontal="left" vertical="center" wrapText="1"/>
      <protection locked="0"/>
    </xf>
    <xf numFmtId="0" fontId="45" fillId="0" borderId="4" xfId="0" applyFont="1" applyBorder="1" applyAlignment="1">
      <alignment horizontal="left" vertical="center" wrapText="1"/>
    </xf>
    <xf numFmtId="0" fontId="45" fillId="0" borderId="5" xfId="0" applyFont="1" applyBorder="1" applyAlignment="1">
      <alignment horizontal="left" vertical="center" wrapText="1"/>
    </xf>
    <xf numFmtId="0" fontId="45" fillId="0" borderId="20" xfId="0" applyFont="1" applyBorder="1" applyAlignment="1">
      <alignment horizontal="left" vertical="center" wrapText="1"/>
    </xf>
    <xf numFmtId="0" fontId="45" fillId="0" borderId="28" xfId="0" applyFont="1" applyBorder="1" applyAlignment="1">
      <alignment horizontal="left" vertical="center" wrapText="1"/>
    </xf>
    <xf numFmtId="0" fontId="45" fillId="0" borderId="63" xfId="0" applyFont="1" applyBorder="1" applyAlignment="1">
      <alignment horizontal="left" vertical="center" wrapText="1"/>
    </xf>
    <xf numFmtId="0" fontId="49" fillId="0" borderId="48" xfId="0" applyFont="1" applyBorder="1" applyAlignment="1">
      <alignment horizontal="left" shrinkToFit="1"/>
    </xf>
    <xf numFmtId="0" fontId="49" fillId="0" borderId="4" xfId="0" applyFont="1" applyBorder="1" applyAlignment="1">
      <alignment horizontal="left" shrinkToFit="1"/>
    </xf>
    <xf numFmtId="0" fontId="38" fillId="0" borderId="28" xfId="0" applyFont="1" applyBorder="1" applyAlignment="1">
      <alignment horizontal="center" vertical="center"/>
    </xf>
    <xf numFmtId="0" fontId="40" fillId="0" borderId="64" xfId="0" applyFont="1" applyBorder="1" applyAlignment="1">
      <alignment horizontal="center" vertical="center" wrapText="1"/>
    </xf>
    <xf numFmtId="0" fontId="40" fillId="0" borderId="61" xfId="0" applyFont="1" applyBorder="1" applyAlignment="1">
      <alignment horizontal="center" vertical="center"/>
    </xf>
    <xf numFmtId="0" fontId="45" fillId="0" borderId="48" xfId="0" applyFont="1" applyBorder="1" applyAlignment="1" applyProtection="1">
      <alignment horizontal="left" vertical="center" shrinkToFit="1"/>
      <protection locked="0"/>
    </xf>
    <xf numFmtId="0" fontId="45" fillId="0" borderId="4" xfId="0" applyFont="1" applyBorder="1" applyAlignment="1" applyProtection="1">
      <alignment horizontal="left" vertical="center" shrinkToFit="1"/>
      <protection locked="0"/>
    </xf>
    <xf numFmtId="0" fontId="45" fillId="0" borderId="5" xfId="0" applyFont="1" applyBorder="1" applyAlignment="1" applyProtection="1">
      <alignment horizontal="left" vertical="center" shrinkToFit="1"/>
      <protection locked="0"/>
    </xf>
    <xf numFmtId="0" fontId="44" fillId="0" borderId="21" xfId="0" applyFont="1" applyBorder="1" applyAlignment="1" applyProtection="1">
      <alignment horizontal="left" vertical="center" shrinkToFit="1"/>
      <protection locked="0"/>
    </xf>
    <xf numFmtId="0" fontId="44" fillId="0" borderId="7" xfId="0" applyFont="1" applyBorder="1" applyAlignment="1" applyProtection="1">
      <alignment horizontal="left" vertical="center" shrinkToFit="1"/>
      <protection locked="0"/>
    </xf>
    <xf numFmtId="0" fontId="44" fillId="0" borderId="8" xfId="0" applyFont="1" applyBorder="1" applyAlignment="1" applyProtection="1">
      <alignment horizontal="left" vertical="center" shrinkToFit="1"/>
      <protection locked="0"/>
    </xf>
    <xf numFmtId="0" fontId="44" fillId="0" borderId="64" xfId="0" applyFont="1" applyBorder="1" applyAlignment="1" applyProtection="1">
      <alignment horizontal="left" vertical="center" shrinkToFit="1"/>
      <protection locked="0"/>
    </xf>
    <xf numFmtId="0" fontId="44" fillId="0" borderId="61" xfId="0" applyFont="1" applyBorder="1" applyAlignment="1" applyProtection="1">
      <alignment horizontal="left" vertical="center" shrinkToFit="1"/>
      <protection locked="0"/>
    </xf>
    <xf numFmtId="0" fontId="44" fillId="0" borderId="62" xfId="0" applyFont="1" applyBorder="1" applyAlignment="1" applyProtection="1">
      <alignment horizontal="left" vertical="center" shrinkToFit="1"/>
      <protection locked="0"/>
    </xf>
    <xf numFmtId="49" fontId="37" fillId="0" borderId="3" xfId="0" applyNumberFormat="1" applyFont="1" applyBorder="1" applyAlignment="1">
      <alignment horizontal="center" vertical="center"/>
    </xf>
    <xf numFmtId="49" fontId="37" fillId="0" borderId="0" xfId="0" applyNumberFormat="1" applyFont="1" applyAlignment="1">
      <alignment horizontal="center" vertical="center"/>
    </xf>
    <xf numFmtId="49" fontId="37" fillId="0" borderId="39" xfId="0" applyNumberFormat="1" applyFont="1" applyBorder="1" applyAlignment="1">
      <alignment horizontal="center" vertical="center"/>
    </xf>
    <xf numFmtId="49" fontId="37" fillId="0" borderId="28" xfId="0" applyNumberFormat="1" applyFont="1" applyBorder="1" applyAlignment="1">
      <alignment horizontal="center" vertical="center"/>
    </xf>
    <xf numFmtId="0" fontId="42" fillId="0" borderId="4" xfId="0" applyFont="1" applyBorder="1" applyAlignment="1">
      <alignment horizontal="center" vertical="center" wrapText="1"/>
    </xf>
    <xf numFmtId="0" fontId="42" fillId="0" borderId="4" xfId="0" applyFont="1" applyBorder="1" applyAlignment="1">
      <alignment horizontal="center" vertical="center"/>
    </xf>
    <xf numFmtId="0" fontId="42" fillId="0" borderId="43" xfId="0" applyFont="1" applyBorder="1" applyAlignment="1">
      <alignment horizontal="center" vertical="center"/>
    </xf>
    <xf numFmtId="0" fontId="42" fillId="0" borderId="28" xfId="0" applyFont="1" applyBorder="1" applyAlignment="1">
      <alignment horizontal="center" vertical="center"/>
    </xf>
    <xf numFmtId="0" fontId="42" fillId="0" borderId="19" xfId="0" applyFont="1" applyBorder="1" applyAlignment="1">
      <alignment horizontal="center" vertical="center"/>
    </xf>
    <xf numFmtId="0" fontId="38" fillId="0" borderId="4" xfId="0" applyFont="1" applyBorder="1" applyAlignment="1">
      <alignment horizontal="center" vertical="center"/>
    </xf>
    <xf numFmtId="0" fontId="38" fillId="0" borderId="43" xfId="0" applyFont="1" applyBorder="1" applyAlignment="1">
      <alignment horizontal="center" vertical="center"/>
    </xf>
    <xf numFmtId="0" fontId="38" fillId="0" borderId="0" xfId="0" applyFont="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44" fillId="0" borderId="13" xfId="0" applyFont="1" applyBorder="1" applyAlignment="1" applyProtection="1">
      <alignment horizontal="left" vertical="center" shrinkToFit="1"/>
      <protection locked="0"/>
    </xf>
    <xf numFmtId="0" fontId="44" fillId="0" borderId="14" xfId="0" applyFont="1" applyBorder="1" applyAlignment="1" applyProtection="1">
      <alignment horizontal="left" vertical="center" shrinkToFit="1"/>
      <protection locked="0"/>
    </xf>
    <xf numFmtId="0" fontId="44" fillId="0" borderId="15" xfId="0" applyFont="1" applyBorder="1" applyAlignment="1" applyProtection="1">
      <alignment horizontal="left" vertical="center" shrinkToFit="1"/>
      <protection locked="0"/>
    </xf>
    <xf numFmtId="0" fontId="44" fillId="0" borderId="16" xfId="0" applyFont="1" applyBorder="1" applyAlignment="1" applyProtection="1">
      <alignment horizontal="left" vertical="center" shrinkToFit="1"/>
      <protection locked="0"/>
    </xf>
    <xf numFmtId="0" fontId="44" fillId="0" borderId="0" xfId="0" applyFont="1" applyAlignment="1" applyProtection="1">
      <alignment horizontal="left" vertical="center" shrinkToFit="1"/>
      <protection locked="0"/>
    </xf>
    <xf numFmtId="0" fontId="44" fillId="0" borderId="18" xfId="0" applyFont="1" applyBorder="1" applyAlignment="1" applyProtection="1">
      <alignment horizontal="left" vertical="center" shrinkToFit="1"/>
      <protection locked="0"/>
    </xf>
    <xf numFmtId="0" fontId="44" fillId="0" borderId="13" xfId="0" applyFont="1" applyBorder="1" applyAlignment="1" applyProtection="1">
      <alignment horizontal="center" vertical="center" shrinkToFit="1"/>
      <protection locked="0"/>
    </xf>
    <xf numFmtId="0" fontId="44" fillId="0" borderId="14" xfId="0" applyFont="1" applyBorder="1" applyAlignment="1" applyProtection="1">
      <alignment horizontal="center" vertical="center" shrinkToFit="1"/>
      <protection locked="0"/>
    </xf>
    <xf numFmtId="0" fontId="44" fillId="0" borderId="33" xfId="0" applyFont="1" applyBorder="1" applyAlignment="1" applyProtection="1">
      <alignment horizontal="center" vertical="center" shrinkToFit="1"/>
      <protection locked="0"/>
    </xf>
    <xf numFmtId="0" fontId="38" fillId="0" borderId="4"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72" xfId="0" applyFont="1" applyBorder="1" applyAlignment="1">
      <alignment horizontal="center" vertical="center" wrapText="1"/>
    </xf>
    <xf numFmtId="0" fontId="38" fillId="0" borderId="6" xfId="0" applyFont="1" applyBorder="1" applyAlignment="1">
      <alignment horizontal="center" vertical="center"/>
    </xf>
    <xf numFmtId="0" fontId="40" fillId="0" borderId="7" xfId="0" applyFont="1" applyBorder="1" applyAlignment="1">
      <alignment horizontal="center" vertical="center"/>
    </xf>
    <xf numFmtId="0" fontId="44" fillId="0" borderId="16" xfId="0" applyFont="1" applyBorder="1" applyAlignment="1" applyProtection="1">
      <alignment horizontal="center" vertical="center" shrinkToFit="1"/>
      <protection locked="0"/>
    </xf>
    <xf numFmtId="0" fontId="44" fillId="0" borderId="0" xfId="0" applyFont="1" applyAlignment="1" applyProtection="1">
      <alignment horizontal="center" vertical="center" shrinkToFit="1"/>
      <protection locked="0"/>
    </xf>
    <xf numFmtId="0" fontId="44" fillId="0" borderId="17" xfId="0" applyFont="1" applyBorder="1" applyAlignment="1" applyProtection="1">
      <alignment horizontal="center" vertical="center" shrinkToFit="1"/>
      <protection locked="0"/>
    </xf>
    <xf numFmtId="0" fontId="40" fillId="0" borderId="47" xfId="0" applyFont="1" applyBorder="1" applyAlignment="1">
      <alignment horizontal="center" vertical="center" wrapText="1"/>
    </xf>
    <xf numFmtId="0" fontId="40" fillId="0" borderId="25" xfId="0" applyFont="1" applyBorder="1" applyAlignment="1">
      <alignment horizontal="center" vertical="center"/>
    </xf>
    <xf numFmtId="0" fontId="48" fillId="0" borderId="5" xfId="0" applyFont="1" applyBorder="1" applyAlignment="1" applyProtection="1">
      <alignment horizontal="left"/>
      <protection locked="0"/>
    </xf>
    <xf numFmtId="0" fontId="38" fillId="0" borderId="20" xfId="0" applyFont="1" applyBorder="1" applyAlignment="1">
      <alignment horizontal="center" vertical="center" shrinkToFit="1"/>
    </xf>
    <xf numFmtId="0" fontId="49" fillId="0" borderId="16" xfId="0" applyFont="1" applyBorder="1" applyAlignment="1">
      <alignment horizontal="left" vertical="center" wrapText="1" shrinkToFit="1"/>
    </xf>
    <xf numFmtId="0" fontId="49" fillId="0" borderId="0" xfId="0" applyFont="1" applyAlignment="1">
      <alignment horizontal="left" vertical="center" shrinkToFit="1"/>
    </xf>
    <xf numFmtId="0" fontId="13" fillId="0" borderId="39" xfId="0" applyFont="1" applyBorder="1" applyAlignment="1">
      <alignment horizontal="left" vertical="center" shrinkToFit="1"/>
    </xf>
    <xf numFmtId="0" fontId="13" fillId="0" borderId="2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66" xfId="0" applyFont="1" applyBorder="1" applyAlignment="1">
      <alignment horizontal="center" vertical="center" wrapText="1" shrinkToFi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49" fontId="14" fillId="0" borderId="3" xfId="0" applyNumberFormat="1" applyFont="1" applyBorder="1" applyAlignment="1">
      <alignment horizontal="center" vertical="center" wrapText="1"/>
    </xf>
    <xf numFmtId="49" fontId="14" fillId="0" borderId="0" xfId="0" applyNumberFormat="1" applyFont="1" applyAlignment="1">
      <alignment horizontal="center" vertical="center" wrapText="1"/>
    </xf>
    <xf numFmtId="0" fontId="102" fillId="0" borderId="20" xfId="0" applyFont="1" applyBorder="1" applyAlignment="1" applyProtection="1">
      <alignment horizontal="left" vertical="center" wrapText="1" indent="1"/>
      <protection locked="0"/>
    </xf>
    <xf numFmtId="0" fontId="102" fillId="0" borderId="28" xfId="0" applyFont="1" applyBorder="1" applyAlignment="1" applyProtection="1">
      <alignment horizontal="left" vertical="center" wrapText="1" indent="1"/>
      <protection locked="0"/>
    </xf>
    <xf numFmtId="0" fontId="102" fillId="0" borderId="63" xfId="0" applyFont="1" applyBorder="1" applyAlignment="1" applyProtection="1">
      <alignment horizontal="left" vertical="center" wrapText="1" indent="1"/>
      <protection locked="0"/>
    </xf>
    <xf numFmtId="0" fontId="38" fillId="0" borderId="4" xfId="0" applyFont="1" applyBorder="1" applyAlignment="1">
      <alignment horizontal="center" vertical="center" wrapText="1"/>
    </xf>
    <xf numFmtId="0" fontId="103" fillId="0" borderId="4" xfId="0" applyFont="1" applyBorder="1" applyAlignment="1" applyProtection="1">
      <alignment horizontal="left" vertical="center" wrapText="1"/>
      <protection locked="0"/>
    </xf>
    <xf numFmtId="0" fontId="103" fillId="0" borderId="5" xfId="0" applyFont="1" applyBorder="1" applyAlignment="1" applyProtection="1">
      <alignment horizontal="left" vertical="center" wrapText="1"/>
      <protection locked="0"/>
    </xf>
    <xf numFmtId="0" fontId="45" fillId="0" borderId="28" xfId="0" applyFont="1" applyBorder="1" applyAlignment="1" applyProtection="1">
      <alignment vertical="center" wrapText="1"/>
      <protection locked="0"/>
    </xf>
    <xf numFmtId="0" fontId="45" fillId="0" borderId="63" xfId="0" applyFont="1" applyBorder="1" applyAlignment="1" applyProtection="1">
      <alignment vertical="center" wrapText="1"/>
      <protection locked="0"/>
    </xf>
    <xf numFmtId="0" fontId="102" fillId="0" borderId="69" xfId="0" applyFont="1" applyBorder="1" applyAlignment="1" applyProtection="1">
      <alignment horizontal="left" vertical="center" wrapText="1" indent="1"/>
      <protection locked="0"/>
    </xf>
    <xf numFmtId="0" fontId="102" fillId="0" borderId="67" xfId="0" applyFont="1" applyBorder="1" applyAlignment="1" applyProtection="1">
      <alignment horizontal="left" vertical="center" wrapText="1" indent="1"/>
      <protection locked="0"/>
    </xf>
    <xf numFmtId="0" fontId="102" fillId="0" borderId="70" xfId="0" applyFont="1" applyBorder="1" applyAlignment="1" applyProtection="1">
      <alignment horizontal="left" vertical="center" wrapText="1" indent="1"/>
      <protection locked="0"/>
    </xf>
    <xf numFmtId="0" fontId="37" fillId="0" borderId="48" xfId="0" applyFont="1" applyBorder="1" applyAlignment="1">
      <alignment horizontal="center" vertical="center" wrapText="1" shrinkToFit="1"/>
    </xf>
    <xf numFmtId="0" fontId="37" fillId="0" borderId="4" xfId="0" applyFont="1" applyBorder="1" applyAlignment="1">
      <alignment horizontal="center" vertical="center" shrinkToFit="1"/>
    </xf>
    <xf numFmtId="0" fontId="37" fillId="0" borderId="16" xfId="0" applyFont="1" applyBorder="1" applyAlignment="1">
      <alignment horizontal="center" vertical="center" wrapText="1" shrinkToFit="1"/>
    </xf>
    <xf numFmtId="0" fontId="37" fillId="0" borderId="0" xfId="0" applyFont="1" applyAlignment="1">
      <alignment horizontal="center" vertical="center" shrinkToFit="1"/>
    </xf>
    <xf numFmtId="0" fontId="44" fillId="0" borderId="48" xfId="0" applyFont="1" applyBorder="1" applyAlignment="1" applyProtection="1">
      <alignment horizontal="center" vertical="center" shrinkToFit="1"/>
      <protection locked="0"/>
    </xf>
    <xf numFmtId="0" fontId="44" fillId="0" borderId="4" xfId="0" applyFont="1" applyBorder="1" applyAlignment="1" applyProtection="1">
      <alignment horizontal="center" vertical="center" shrinkToFit="1"/>
      <protection locked="0"/>
    </xf>
    <xf numFmtId="0" fontId="44" fillId="0" borderId="43" xfId="0" applyFont="1" applyBorder="1" applyAlignment="1" applyProtection="1">
      <alignment horizontal="center" vertical="center" shrinkToFit="1"/>
      <protection locked="0"/>
    </xf>
    <xf numFmtId="0" fontId="44" fillId="0" borderId="49"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0" fontId="44" fillId="0" borderId="51" xfId="0" applyFont="1" applyBorder="1" applyAlignment="1" applyProtection="1">
      <alignment horizontal="center" vertical="center"/>
      <protection locked="0"/>
    </xf>
    <xf numFmtId="0" fontId="37" fillId="0" borderId="13" xfId="0" applyFont="1" applyBorder="1" applyAlignment="1">
      <alignment horizontal="center" vertical="center" wrapText="1" shrinkToFit="1"/>
    </xf>
    <xf numFmtId="0" fontId="37" fillId="0" borderId="14" xfId="0" applyFont="1" applyBorder="1" applyAlignment="1">
      <alignment horizontal="center" vertical="center" shrinkToFit="1"/>
    </xf>
    <xf numFmtId="0" fontId="40" fillId="0" borderId="67" xfId="0" applyFont="1" applyBorder="1" applyAlignment="1">
      <alignment horizontal="left" vertical="center" wrapText="1" shrinkToFit="1"/>
    </xf>
    <xf numFmtId="0" fontId="40" fillId="0" borderId="67" xfId="0" applyFont="1" applyBorder="1" applyAlignment="1">
      <alignment horizontal="left" vertical="center" shrinkToFit="1"/>
    </xf>
    <xf numFmtId="0" fontId="40" fillId="0" borderId="68" xfId="0" applyFont="1" applyBorder="1" applyAlignment="1">
      <alignment horizontal="left" vertical="center" shrinkToFit="1"/>
    </xf>
    <xf numFmtId="0" fontId="45" fillId="0" borderId="48" xfId="0" applyFont="1" applyBorder="1" applyAlignment="1" applyProtection="1">
      <alignment horizontal="left" vertical="center" wrapText="1" indent="1"/>
      <protection locked="0"/>
    </xf>
    <xf numFmtId="0" fontId="45" fillId="0" borderId="4" xfId="0" applyFont="1" applyBorder="1" applyAlignment="1" applyProtection="1">
      <alignment horizontal="left" vertical="center" wrapText="1" indent="1"/>
      <protection locked="0"/>
    </xf>
    <xf numFmtId="0" fontId="45" fillId="0" borderId="67" xfId="0" applyFont="1" applyBorder="1" applyAlignment="1" applyProtection="1">
      <alignment horizontal="left" vertical="center" wrapText="1" indent="1"/>
      <protection locked="0"/>
    </xf>
    <xf numFmtId="0" fontId="45" fillId="0" borderId="70" xfId="0" applyFont="1" applyBorder="1" applyAlignment="1" applyProtection="1">
      <alignment horizontal="left" vertical="center" wrapText="1" indent="1"/>
      <protection locked="0"/>
    </xf>
    <xf numFmtId="0" fontId="44" fillId="0" borderId="20" xfId="0" applyFont="1" applyBorder="1" applyAlignment="1" applyProtection="1">
      <alignment horizontal="center" vertical="center" shrinkToFit="1"/>
      <protection locked="0"/>
    </xf>
    <xf numFmtId="0" fontId="44" fillId="0" borderId="28" xfId="0" applyFont="1" applyBorder="1" applyAlignment="1" applyProtection="1">
      <alignment horizontal="center" vertical="center" shrinkToFit="1"/>
      <protection locked="0"/>
    </xf>
    <xf numFmtId="0" fontId="44" fillId="0" borderId="19" xfId="0" applyFont="1" applyBorder="1" applyAlignment="1" applyProtection="1">
      <alignment horizontal="center" vertical="center" shrinkToFit="1"/>
      <protection locked="0"/>
    </xf>
    <xf numFmtId="0" fontId="44" fillId="0" borderId="40" xfId="0" applyFont="1" applyBorder="1" applyAlignment="1" applyProtection="1">
      <alignment horizontal="left" vertical="center" shrinkToFit="1"/>
      <protection locked="0"/>
    </xf>
    <xf numFmtId="0" fontId="44" fillId="0" borderId="41" xfId="0" applyFont="1" applyBorder="1" applyAlignment="1" applyProtection="1">
      <alignment horizontal="left" vertical="center" shrinkToFit="1"/>
      <protection locked="0"/>
    </xf>
    <xf numFmtId="0" fontId="44" fillId="0" borderId="42" xfId="0" applyFont="1" applyBorder="1" applyAlignment="1" applyProtection="1">
      <alignment horizontal="left" vertical="center" shrinkToFit="1"/>
      <protection locked="0"/>
    </xf>
    <xf numFmtId="0" fontId="38" fillId="0" borderId="43" xfId="0" applyFont="1" applyBorder="1" applyAlignment="1">
      <alignment horizontal="center" vertical="center" wrapText="1"/>
    </xf>
    <xf numFmtId="0" fontId="38" fillId="0" borderId="0" xfId="0" applyFont="1" applyAlignment="1">
      <alignment horizontal="center" vertical="center" wrapText="1"/>
    </xf>
    <xf numFmtId="0" fontId="38" fillId="0" borderId="1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19" xfId="0" applyFont="1" applyBorder="1" applyAlignment="1">
      <alignment horizontal="center" vertical="center" wrapText="1"/>
    </xf>
    <xf numFmtId="0" fontId="44" fillId="0" borderId="44" xfId="0" applyFont="1" applyBorder="1" applyAlignment="1" applyProtection="1">
      <alignment horizontal="left" vertical="center" shrinkToFit="1"/>
      <protection locked="0"/>
    </xf>
    <xf numFmtId="0" fontId="44" fillId="0" borderId="45" xfId="0" applyFont="1" applyBorder="1" applyAlignment="1" applyProtection="1">
      <alignment horizontal="left" vertical="center" shrinkToFit="1"/>
      <protection locked="0"/>
    </xf>
    <xf numFmtId="0" fontId="44" fillId="0" borderId="46" xfId="0" applyFont="1" applyBorder="1" applyAlignment="1" applyProtection="1">
      <alignment horizontal="left" vertical="center" shrinkToFit="1"/>
      <protection locked="0"/>
    </xf>
    <xf numFmtId="0" fontId="40" fillId="0" borderId="13" xfId="0" applyFont="1" applyBorder="1" applyAlignment="1">
      <alignment horizontal="center" vertical="center" wrapText="1"/>
    </xf>
    <xf numFmtId="0" fontId="40" fillId="0" borderId="14" xfId="0" applyFont="1" applyBorder="1" applyAlignment="1">
      <alignment horizontal="center" vertical="center"/>
    </xf>
    <xf numFmtId="0" fontId="40" fillId="0" borderId="52" xfId="0" applyFont="1" applyBorder="1" applyAlignment="1">
      <alignment horizontal="center" vertical="center" wrapText="1"/>
    </xf>
    <xf numFmtId="0" fontId="40" fillId="0" borderId="53" xfId="0" applyFont="1" applyBorder="1" applyAlignment="1">
      <alignment horizontal="center" vertical="center"/>
    </xf>
    <xf numFmtId="0" fontId="48" fillId="0" borderId="29" xfId="0" applyFont="1" applyBorder="1" applyAlignment="1" applyProtection="1">
      <alignment horizontal="left" vertical="center" shrinkToFit="1"/>
      <protection locked="0"/>
    </xf>
    <xf numFmtId="0" fontId="48" fillId="0" borderId="30" xfId="0" applyFont="1" applyBorder="1" applyAlignment="1" applyProtection="1">
      <alignment horizontal="left" vertical="center" shrinkToFit="1"/>
      <protection locked="0"/>
    </xf>
    <xf numFmtId="0" fontId="48" fillId="0" borderId="32" xfId="0" applyFont="1" applyBorder="1" applyAlignment="1" applyProtection="1">
      <alignment horizontal="left" vertical="center" shrinkToFit="1"/>
      <protection locked="0"/>
    </xf>
    <xf numFmtId="0" fontId="45" fillId="0" borderId="29" xfId="0" applyFont="1" applyBorder="1" applyAlignment="1">
      <alignment horizontal="center" vertical="center"/>
    </xf>
    <xf numFmtId="0" fontId="45" fillId="0" borderId="32" xfId="0" applyFont="1" applyBorder="1" applyAlignment="1">
      <alignment horizontal="center" vertical="center"/>
    </xf>
    <xf numFmtId="0" fontId="46" fillId="0" borderId="29" xfId="0" applyFont="1" applyBorder="1" applyAlignment="1">
      <alignment horizontal="left" vertical="center" wrapText="1"/>
    </xf>
    <xf numFmtId="0" fontId="46" fillId="0" borderId="30" xfId="0" applyFont="1" applyBorder="1" applyAlignment="1">
      <alignment horizontal="left" vertical="center" wrapText="1"/>
    </xf>
    <xf numFmtId="0" fontId="46" fillId="0" borderId="32" xfId="0" applyFont="1" applyBorder="1" applyAlignment="1">
      <alignment horizontal="left" vertical="center" wrapText="1"/>
    </xf>
    <xf numFmtId="0" fontId="45" fillId="0" borderId="60" xfId="0" applyFont="1" applyBorder="1" applyAlignment="1" applyProtection="1">
      <alignment horizontal="left" vertical="center" wrapText="1"/>
      <protection locked="0"/>
    </xf>
    <xf numFmtId="0" fontId="45" fillId="0" borderId="61" xfId="0" applyFont="1" applyBorder="1" applyAlignment="1" applyProtection="1">
      <alignment horizontal="left" vertical="center" wrapText="1"/>
      <protection locked="0"/>
    </xf>
    <xf numFmtId="0" fontId="45" fillId="0" borderId="62" xfId="0" applyFont="1" applyBorder="1" applyAlignment="1" applyProtection="1">
      <alignment horizontal="left" vertical="center" wrapText="1"/>
      <protection locked="0"/>
    </xf>
    <xf numFmtId="0" fontId="101" fillId="0" borderId="4" xfId="0" applyFont="1" applyBorder="1" applyAlignment="1" applyProtection="1">
      <alignment horizontal="right"/>
      <protection locked="0"/>
    </xf>
    <xf numFmtId="0" fontId="13" fillId="0" borderId="28" xfId="0" applyFont="1" applyBorder="1"/>
    <xf numFmtId="0" fontId="37" fillId="0" borderId="24" xfId="0" applyFont="1" applyBorder="1" applyAlignment="1" applyProtection="1">
      <alignment horizontal="center" vertical="center"/>
      <protection locked="0"/>
    </xf>
    <xf numFmtId="0" fontId="37" fillId="0" borderId="27"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179" fontId="105" fillId="0" borderId="265" xfId="0" applyNumberFormat="1" applyFont="1" applyBorder="1" applyAlignment="1" applyProtection="1">
      <alignment horizontal="right" vertical="center" shrinkToFit="1"/>
      <protection locked="0"/>
    </xf>
    <xf numFmtId="0" fontId="14" fillId="0" borderId="265" xfId="0" applyFont="1" applyBorder="1" applyAlignment="1">
      <alignment horizontal="left" vertical="center"/>
    </xf>
    <xf numFmtId="49" fontId="104" fillId="0" borderId="2" xfId="0" applyNumberFormat="1" applyFont="1" applyBorder="1" applyAlignment="1">
      <alignment horizontal="center" vertical="center" shrinkToFit="1"/>
    </xf>
    <xf numFmtId="179" fontId="39" fillId="0" borderId="24" xfId="0" applyNumberFormat="1" applyFont="1" applyBorder="1" applyAlignment="1">
      <alignment horizontal="right" vertical="center"/>
    </xf>
    <xf numFmtId="0" fontId="40" fillId="0" borderId="4" xfId="0" applyFont="1" applyBorder="1" applyAlignment="1">
      <alignment horizontal="left" vertical="center" wrapText="1" shrinkToFit="1"/>
    </xf>
    <xf numFmtId="0" fontId="40" fillId="0" borderId="43" xfId="0" applyFont="1" applyBorder="1" applyAlignment="1">
      <alignment horizontal="left" vertical="center" wrapText="1" shrinkToFit="1"/>
    </xf>
    <xf numFmtId="49" fontId="42" fillId="0" borderId="39" xfId="0" applyNumberFormat="1" applyFont="1" applyBorder="1" applyAlignment="1">
      <alignment horizontal="left" vertical="top" wrapText="1"/>
    </xf>
    <xf numFmtId="49" fontId="37" fillId="0" borderId="28" xfId="0" applyNumberFormat="1" applyFont="1" applyBorder="1" applyAlignment="1">
      <alignment horizontal="left" vertical="top" wrapText="1"/>
    </xf>
    <xf numFmtId="49" fontId="37" fillId="0" borderId="19" xfId="0" applyNumberFormat="1" applyFont="1" applyBorder="1" applyAlignment="1">
      <alignment horizontal="left" vertical="top" wrapText="1"/>
    </xf>
    <xf numFmtId="0" fontId="14" fillId="0" borderId="38" xfId="0" applyFont="1" applyBorder="1" applyAlignment="1" applyProtection="1">
      <alignment horizontal="left" vertical="center" shrinkToFit="1"/>
      <protection locked="0"/>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14" fillId="0" borderId="38" xfId="0" applyFont="1" applyBorder="1" applyAlignment="1">
      <alignment horizontal="center" vertical="center"/>
    </xf>
    <xf numFmtId="0" fontId="14" fillId="0" borderId="38" xfId="0" applyFont="1" applyBorder="1"/>
    <xf numFmtId="0" fontId="37" fillId="0" borderId="56" xfId="0" applyFont="1" applyBorder="1" applyAlignment="1" applyProtection="1">
      <alignment horizontal="left" vertical="center" shrinkToFit="1"/>
      <protection locked="0"/>
    </xf>
    <xf numFmtId="0" fontId="37" fillId="0" borderId="11" xfId="0" applyFont="1" applyBorder="1" applyAlignment="1" applyProtection="1">
      <alignment horizontal="left" vertical="center" shrinkToFit="1"/>
      <protection locked="0"/>
    </xf>
    <xf numFmtId="0" fontId="13" fillId="0" borderId="4" xfId="0" applyFont="1" applyBorder="1" applyAlignment="1">
      <alignment horizontal="left" vertical="center" shrinkToFit="1"/>
    </xf>
    <xf numFmtId="0" fontId="0" fillId="0" borderId="4" xfId="0" applyBorder="1" applyAlignment="1">
      <alignment shrinkToFit="1"/>
    </xf>
    <xf numFmtId="0" fontId="0" fillId="0" borderId="5" xfId="0" applyBorder="1" applyAlignment="1">
      <alignment shrinkToFit="1"/>
    </xf>
    <xf numFmtId="0" fontId="38" fillId="0" borderId="6" xfId="0" applyFont="1" applyBorder="1" applyAlignment="1">
      <alignment horizontal="left" vertical="center"/>
    </xf>
    <xf numFmtId="0" fontId="38" fillId="0" borderId="6" xfId="0" applyFont="1" applyBorder="1" applyAlignment="1">
      <alignment horizontal="left"/>
    </xf>
    <xf numFmtId="0" fontId="38" fillId="0" borderId="58" xfId="0" applyFont="1" applyBorder="1" applyAlignment="1">
      <alignment horizontal="left"/>
    </xf>
    <xf numFmtId="180" fontId="105" fillId="0" borderId="265" xfId="0" applyNumberFormat="1" applyFont="1" applyBorder="1" applyAlignment="1">
      <alignment horizontal="right" vertical="center"/>
    </xf>
    <xf numFmtId="0" fontId="42" fillId="0" borderId="0" xfId="0" applyFont="1" applyAlignment="1" applyProtection="1">
      <alignment horizontal="right"/>
      <protection locked="0"/>
    </xf>
    <xf numFmtId="0" fontId="46" fillId="0" borderId="16" xfId="0" applyFont="1" applyBorder="1" applyAlignment="1">
      <alignment horizontal="left" vertical="center" wrapText="1"/>
    </xf>
    <xf numFmtId="0" fontId="46" fillId="0" borderId="0" xfId="0" applyFont="1" applyAlignment="1">
      <alignment horizontal="left" vertical="center" wrapText="1"/>
    </xf>
    <xf numFmtId="0" fontId="46" fillId="0" borderId="17" xfId="0" applyFont="1" applyBorder="1" applyAlignment="1">
      <alignment horizontal="left" vertical="center" wrapText="1"/>
    </xf>
    <xf numFmtId="0" fontId="37" fillId="0" borderId="3"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4" xfId="0" applyFont="1" applyBorder="1" applyAlignment="1" applyProtection="1">
      <alignment horizontal="left" vertical="center" shrinkToFit="1"/>
      <protection locked="0"/>
    </xf>
    <xf numFmtId="0" fontId="38" fillId="0" borderId="28" xfId="0" applyFont="1" applyBorder="1"/>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37" fillId="0" borderId="32" xfId="0" applyFont="1" applyBorder="1" applyAlignment="1" applyProtection="1">
      <alignment horizontal="center" vertical="center" shrinkToFit="1"/>
      <protection locked="0"/>
    </xf>
    <xf numFmtId="0" fontId="47" fillId="0" borderId="29" xfId="0" applyFont="1" applyBorder="1" applyAlignment="1" applyProtection="1">
      <alignment horizontal="left" vertical="center" shrinkToFit="1"/>
      <protection locked="0"/>
    </xf>
    <xf numFmtId="0" fontId="47" fillId="0" borderId="30" xfId="0" applyFont="1" applyBorder="1" applyAlignment="1" applyProtection="1">
      <alignment horizontal="left" vertical="center" shrinkToFit="1"/>
      <protection locked="0"/>
    </xf>
    <xf numFmtId="0" fontId="47" fillId="0" borderId="32" xfId="0" applyFont="1" applyBorder="1" applyAlignment="1" applyProtection="1">
      <alignment horizontal="left" vertical="center" shrinkToFit="1"/>
      <protection locked="0"/>
    </xf>
    <xf numFmtId="0" fontId="44" fillId="0" borderId="57" xfId="0" applyFont="1" applyBorder="1" applyAlignment="1">
      <alignment horizontal="left"/>
    </xf>
    <xf numFmtId="0" fontId="44" fillId="0" borderId="38" xfId="0" applyFont="1" applyBorder="1" applyAlignment="1">
      <alignment horizontal="left"/>
    </xf>
    <xf numFmtId="0" fontId="44" fillId="0" borderId="55" xfId="0" applyFont="1" applyBorder="1" applyAlignment="1">
      <alignment horizontal="left"/>
    </xf>
    <xf numFmtId="0" fontId="44" fillId="0" borderId="10"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37" fillId="0" borderId="21" xfId="0" applyFont="1" applyBorder="1" applyAlignment="1">
      <alignment horizontal="center" vertical="center" shrinkToFit="1"/>
    </xf>
    <xf numFmtId="0" fontId="37" fillId="0" borderId="7" xfId="0" applyFont="1" applyBorder="1" applyAlignment="1">
      <alignment horizontal="center" vertical="center" shrinkToFit="1"/>
    </xf>
    <xf numFmtId="0" fontId="37" fillId="0" borderId="22" xfId="0" applyFont="1" applyBorder="1" applyAlignment="1">
      <alignment horizontal="center" vertical="center" shrinkToFit="1"/>
    </xf>
    <xf numFmtId="0" fontId="40" fillId="0" borderId="60" xfId="0" applyFont="1" applyBorder="1" applyAlignment="1" applyProtection="1">
      <alignment horizontal="center" vertical="center" wrapText="1"/>
      <protection locked="0"/>
    </xf>
    <xf numFmtId="0" fontId="40" fillId="0" borderId="61" xfId="0" applyFont="1" applyBorder="1" applyAlignment="1" applyProtection="1">
      <alignment horizontal="center" vertical="center" wrapText="1"/>
      <protection locked="0"/>
    </xf>
    <xf numFmtId="0" fontId="40" fillId="0" borderId="65" xfId="0" applyFont="1" applyBorder="1" applyAlignment="1" applyProtection="1">
      <alignment horizontal="center" vertical="center" wrapText="1"/>
      <protection locked="0"/>
    </xf>
    <xf numFmtId="0" fontId="40" fillId="0" borderId="64" xfId="0" applyFont="1" applyBorder="1" applyAlignment="1" applyProtection="1">
      <alignment horizontal="center" vertical="center" wrapText="1"/>
      <protection locked="0"/>
    </xf>
    <xf numFmtId="0" fontId="38" fillId="0" borderId="64" xfId="0" applyFont="1" applyBorder="1" applyAlignment="1" applyProtection="1">
      <alignment horizontal="center" vertical="center" wrapText="1"/>
      <protection locked="0"/>
    </xf>
    <xf numFmtId="0" fontId="38" fillId="0" borderId="61" xfId="0" applyFont="1" applyBorder="1" applyAlignment="1" applyProtection="1">
      <alignment horizontal="center" vertical="center" wrapText="1"/>
      <protection locked="0"/>
    </xf>
    <xf numFmtId="0" fontId="38" fillId="0" borderId="65" xfId="0" applyFont="1" applyBorder="1" applyAlignment="1" applyProtection="1">
      <alignment horizontal="center" vertical="center" wrapText="1"/>
      <protection locked="0"/>
    </xf>
    <xf numFmtId="0" fontId="45" fillId="0" borderId="64" xfId="0" applyFont="1" applyBorder="1" applyAlignment="1" applyProtection="1">
      <alignment horizontal="center" vertical="center" wrapText="1"/>
      <protection locked="0"/>
    </xf>
    <xf numFmtId="0" fontId="45" fillId="0" borderId="61" xfId="0" applyFont="1" applyBorder="1" applyAlignment="1" applyProtection="1">
      <alignment horizontal="center" vertical="center" wrapText="1"/>
      <protection locked="0"/>
    </xf>
    <xf numFmtId="0" fontId="14" fillId="0" borderId="57" xfId="0" applyFont="1" applyBorder="1" applyAlignment="1">
      <alignment vertical="center" wrapText="1"/>
    </xf>
    <xf numFmtId="0" fontId="14" fillId="0" borderId="38" xfId="0" applyFont="1" applyBorder="1" applyAlignment="1">
      <alignment vertical="center" wrapText="1"/>
    </xf>
    <xf numFmtId="179" fontId="105" fillId="0" borderId="265" xfId="0" applyNumberFormat="1" applyFont="1" applyBorder="1" applyAlignment="1">
      <alignment horizontal="right" vertical="center"/>
    </xf>
    <xf numFmtId="0" fontId="14" fillId="0" borderId="266" xfId="0" applyFont="1" applyBorder="1" applyAlignment="1">
      <alignment horizontal="left" vertical="center"/>
    </xf>
    <xf numFmtId="179" fontId="105" fillId="0" borderId="25" xfId="0" applyNumberFormat="1" applyFont="1" applyBorder="1" applyAlignment="1">
      <alignment horizontal="right" vertical="center" wrapText="1"/>
    </xf>
    <xf numFmtId="0" fontId="37" fillId="0" borderId="11" xfId="0" applyFont="1" applyBorder="1" applyAlignment="1">
      <alignment horizontal="center" vertical="center"/>
    </xf>
    <xf numFmtId="0" fontId="37" fillId="0" borderId="11" xfId="0" applyFont="1" applyBorder="1"/>
    <xf numFmtId="0" fontId="37" fillId="0" borderId="12" xfId="0" applyFont="1" applyBorder="1"/>
    <xf numFmtId="0" fontId="37" fillId="0" borderId="16" xfId="0" applyFont="1" applyBorder="1" applyAlignment="1">
      <alignment horizontal="center"/>
    </xf>
    <xf numFmtId="0" fontId="37" fillId="0" borderId="9" xfId="0" applyFont="1" applyBorder="1" applyAlignment="1">
      <alignment horizontal="center"/>
    </xf>
    <xf numFmtId="49" fontId="38" fillId="0" borderId="59" xfId="0" applyNumberFormat="1" applyFont="1" applyBorder="1" applyAlignment="1">
      <alignment horizontal="center" vertical="center"/>
    </xf>
    <xf numFmtId="49" fontId="38" fillId="0" borderId="6" xfId="0" applyNumberFormat="1" applyFont="1" applyBorder="1" applyAlignment="1">
      <alignment horizontal="center" vertical="center"/>
    </xf>
    <xf numFmtId="0" fontId="38" fillId="0" borderId="6" xfId="0" applyFont="1" applyBorder="1" applyAlignment="1">
      <alignment horizontal="left" vertical="center" wrapText="1"/>
    </xf>
    <xf numFmtId="0" fontId="38" fillId="0" borderId="58" xfId="0" applyFont="1" applyBorder="1" applyAlignment="1">
      <alignment horizontal="left" vertical="center"/>
    </xf>
    <xf numFmtId="0" fontId="13" fillId="0" borderId="34" xfId="0" applyFont="1" applyBorder="1" applyAlignment="1">
      <alignment horizontal="center" vertical="center" shrinkToFit="1"/>
    </xf>
    <xf numFmtId="0" fontId="13" fillId="0" borderId="7" xfId="0" applyFont="1" applyBorder="1" applyAlignment="1">
      <alignment horizontal="center" vertical="center" shrinkToFit="1"/>
    </xf>
    <xf numFmtId="0" fontId="101" fillId="0" borderId="37" xfId="0" applyFont="1" applyBorder="1" applyAlignment="1">
      <alignment horizontal="center" vertical="center" wrapText="1"/>
    </xf>
    <xf numFmtId="0" fontId="101" fillId="0" borderId="38" xfId="0" applyFont="1" applyBorder="1" applyAlignment="1">
      <alignment horizontal="center" vertical="center" wrapText="1"/>
    </xf>
    <xf numFmtId="0" fontId="101" fillId="0" borderId="3" xfId="0" applyFont="1" applyBorder="1" applyAlignment="1">
      <alignment horizontal="center" vertical="center" wrapText="1"/>
    </xf>
    <xf numFmtId="0" fontId="101" fillId="0" borderId="0" xfId="0" applyFont="1" applyAlignment="1">
      <alignment horizontal="center" vertical="center" wrapText="1"/>
    </xf>
    <xf numFmtId="0" fontId="101" fillId="0" borderId="39" xfId="0" applyFont="1" applyBorder="1" applyAlignment="1">
      <alignment horizontal="center" vertical="center" wrapText="1"/>
    </xf>
    <xf numFmtId="0" fontId="101" fillId="0" borderId="28" xfId="0" applyFont="1" applyBorder="1" applyAlignment="1">
      <alignment horizontal="center" vertical="center" wrapText="1"/>
    </xf>
    <xf numFmtId="49" fontId="104" fillId="0" borderId="21" xfId="0" applyNumberFormat="1" applyFont="1" applyBorder="1" applyAlignment="1">
      <alignment horizontal="center" vertical="center"/>
    </xf>
    <xf numFmtId="49" fontId="104" fillId="0" borderId="7" xfId="0" applyNumberFormat="1" applyFont="1" applyBorder="1" applyAlignment="1">
      <alignment horizontal="center" vertical="center"/>
    </xf>
    <xf numFmtId="49" fontId="104" fillId="0" borderId="8" xfId="0" applyNumberFormat="1" applyFont="1" applyBorder="1" applyAlignment="1">
      <alignment horizontal="center" vertical="center"/>
    </xf>
    <xf numFmtId="0" fontId="40" fillId="0" borderId="6" xfId="0" applyFont="1" applyBorder="1" applyAlignment="1">
      <alignment horizontal="left" vertical="center" wrapText="1"/>
    </xf>
    <xf numFmtId="0" fontId="45" fillId="0" borderId="60" xfId="0" applyFont="1" applyBorder="1" applyAlignment="1" applyProtection="1">
      <alignment horizontal="center" vertical="center" wrapText="1"/>
      <protection locked="0"/>
    </xf>
    <xf numFmtId="0" fontId="45" fillId="0" borderId="62" xfId="0" applyFont="1" applyBorder="1" applyAlignment="1" applyProtection="1">
      <alignment horizontal="center" vertical="center" wrapText="1"/>
      <protection locked="0"/>
    </xf>
    <xf numFmtId="0" fontId="98" fillId="0" borderId="57" xfId="0" applyFont="1" applyBorder="1" applyAlignment="1">
      <alignment horizontal="right" vertical="center" shrinkToFit="1"/>
    </xf>
    <xf numFmtId="0" fontId="98" fillId="0" borderId="265" xfId="0" applyFont="1" applyBorder="1" applyAlignment="1">
      <alignment horizontal="right" vertical="center" shrinkToFit="1"/>
    </xf>
    <xf numFmtId="0" fontId="98" fillId="0" borderId="266" xfId="0" applyFont="1" applyBorder="1" applyAlignment="1">
      <alignment horizontal="right" vertical="center" shrinkToFit="1"/>
    </xf>
    <xf numFmtId="0" fontId="98" fillId="0" borderId="16" xfId="0" applyFont="1" applyBorder="1" applyAlignment="1">
      <alignment horizontal="right" vertical="center" shrinkToFit="1"/>
    </xf>
    <xf numFmtId="0" fontId="98" fillId="0" borderId="0" xfId="0" applyFont="1" applyAlignment="1">
      <alignment horizontal="right" vertical="center" shrinkToFit="1"/>
    </xf>
    <xf numFmtId="0" fontId="98" fillId="0" borderId="17" xfId="0" applyFont="1" applyBorder="1" applyAlignment="1">
      <alignment horizontal="right" vertical="center" shrinkToFit="1"/>
    </xf>
    <xf numFmtId="0" fontId="98" fillId="0" borderId="20" xfId="0" applyFont="1" applyBorder="1" applyAlignment="1">
      <alignment horizontal="right" vertical="center" shrinkToFit="1"/>
    </xf>
    <xf numFmtId="0" fontId="98" fillId="0" borderId="28" xfId="0" applyFont="1" applyBorder="1" applyAlignment="1">
      <alignment horizontal="right" vertical="center" shrinkToFit="1"/>
    </xf>
    <xf numFmtId="0" fontId="98" fillId="0" borderId="19" xfId="0" applyFont="1" applyBorder="1" applyAlignment="1">
      <alignment horizontal="right" vertical="center" shrinkToFit="1"/>
    </xf>
    <xf numFmtId="176" fontId="98" fillId="0" borderId="57" xfId="0" applyNumberFormat="1" applyFont="1" applyBorder="1" applyAlignment="1" applyProtection="1">
      <alignment horizontal="right" vertical="center" shrinkToFit="1"/>
      <protection locked="0"/>
    </xf>
    <xf numFmtId="176" fontId="98" fillId="0" borderId="265" xfId="0" applyNumberFormat="1" applyFont="1" applyBorder="1" applyAlignment="1" applyProtection="1">
      <alignment horizontal="right" vertical="center" shrinkToFit="1"/>
      <protection locked="0"/>
    </xf>
    <xf numFmtId="176" fontId="98" fillId="0" borderId="273" xfId="0" applyNumberFormat="1" applyFont="1" applyBorder="1" applyAlignment="1" applyProtection="1">
      <alignment horizontal="right" vertical="center" shrinkToFit="1"/>
      <protection locked="0"/>
    </xf>
    <xf numFmtId="0" fontId="98" fillId="0" borderId="18" xfId="0" applyFont="1" applyBorder="1" applyAlignment="1">
      <alignment horizontal="right" vertical="center" shrinkToFit="1"/>
    </xf>
    <xf numFmtId="0" fontId="98" fillId="0" borderId="63" xfId="0" applyFont="1" applyBorder="1" applyAlignment="1">
      <alignment horizontal="right" vertical="center" shrinkToFit="1"/>
    </xf>
    <xf numFmtId="0" fontId="89" fillId="0" borderId="0" xfId="0" applyFont="1" applyAlignment="1">
      <alignment horizontal="center"/>
    </xf>
    <xf numFmtId="0" fontId="29" fillId="0" borderId="265" xfId="0" applyFont="1" applyBorder="1" applyAlignment="1">
      <alignment horizontal="left" vertical="top"/>
    </xf>
    <xf numFmtId="0" fontId="4" fillId="0" borderId="265" xfId="0" applyFont="1" applyBorder="1" applyAlignment="1">
      <alignment horizontal="left" vertical="top"/>
    </xf>
    <xf numFmtId="181" fontId="67" fillId="0" borderId="290" xfId="0" applyNumberFormat="1" applyFont="1" applyBorder="1" applyAlignment="1">
      <alignment horizontal="right" vertical="center" wrapText="1"/>
    </xf>
    <xf numFmtId="181" fontId="67" fillId="0" borderId="291" xfId="0" applyNumberFormat="1" applyFont="1" applyBorder="1" applyAlignment="1">
      <alignment horizontal="right" vertical="center" wrapText="1"/>
    </xf>
    <xf numFmtId="0" fontId="60" fillId="9" borderId="57" xfId="0" applyFont="1" applyFill="1" applyBorder="1" applyAlignment="1">
      <alignment horizontal="center" vertical="center" wrapText="1"/>
    </xf>
    <xf numFmtId="0" fontId="0" fillId="0" borderId="265"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60" fillId="9" borderId="75" xfId="0" applyFont="1" applyFill="1" applyBorder="1" applyAlignment="1">
      <alignment horizontal="center" vertical="center" wrapText="1"/>
    </xf>
    <xf numFmtId="0" fontId="60" fillId="9" borderId="76" xfId="0" applyFont="1" applyFill="1" applyBorder="1" applyAlignment="1">
      <alignment horizontal="center" vertical="center" wrapText="1"/>
    </xf>
    <xf numFmtId="181" fontId="67" fillId="0" borderId="21" xfId="0" applyNumberFormat="1" applyFont="1" applyBorder="1" applyAlignment="1">
      <alignment horizontal="right" vertical="center" wrapText="1"/>
    </xf>
    <xf numFmtId="181" fontId="67" fillId="0" borderId="22" xfId="0" applyNumberFormat="1" applyFont="1" applyBorder="1" applyAlignment="1">
      <alignment horizontal="right" vertical="center" wrapText="1"/>
    </xf>
    <xf numFmtId="0" fontId="5" fillId="0" borderId="16" xfId="0" applyFont="1" applyBorder="1" applyAlignment="1">
      <alignment horizontal="left" vertical="top" wrapText="1"/>
    </xf>
    <xf numFmtId="0" fontId="60" fillId="9" borderId="156" xfId="0" applyFont="1" applyFill="1" applyBorder="1" applyAlignment="1">
      <alignment horizontal="center" vertical="center" wrapText="1"/>
    </xf>
    <xf numFmtId="0" fontId="60" fillId="9" borderId="157" xfId="0" applyFont="1" applyFill="1" applyBorder="1" applyAlignment="1">
      <alignment horizontal="center" vertical="center" wrapText="1"/>
    </xf>
    <xf numFmtId="181" fontId="67" fillId="0" borderId="52" xfId="0" applyNumberFormat="1" applyFont="1" applyBorder="1" applyAlignment="1">
      <alignment horizontal="right" vertical="center" wrapText="1"/>
    </xf>
    <xf numFmtId="181" fontId="67" fillId="0" borderId="73" xfId="0" applyNumberFormat="1" applyFont="1" applyBorder="1" applyAlignment="1">
      <alignment horizontal="right" vertical="center" wrapText="1"/>
    </xf>
    <xf numFmtId="0" fontId="64" fillId="9" borderId="57" xfId="0" applyFont="1" applyFill="1" applyBorder="1" applyAlignment="1">
      <alignment horizontal="center" vertical="center" wrapText="1"/>
    </xf>
    <xf numFmtId="0" fontId="64" fillId="9" borderId="38" xfId="0" applyFont="1" applyFill="1" applyBorder="1" applyAlignment="1">
      <alignment horizontal="center" vertical="center" wrapText="1"/>
    </xf>
    <xf numFmtId="0" fontId="64" fillId="9" borderId="55" xfId="0" applyFont="1" applyFill="1" applyBorder="1" applyAlignment="1">
      <alignment horizontal="center" vertical="center" wrapText="1"/>
    </xf>
    <xf numFmtId="0" fontId="64" fillId="9" borderId="52" xfId="0" applyFont="1" applyFill="1" applyBorder="1" applyAlignment="1">
      <alignment horizontal="center" vertical="center" wrapText="1"/>
    </xf>
    <xf numFmtId="0" fontId="64" fillId="9" borderId="53" xfId="0" applyFont="1" applyFill="1" applyBorder="1" applyAlignment="1">
      <alignment horizontal="center" vertical="center" wrapText="1"/>
    </xf>
    <xf numFmtId="0" fontId="64" fillId="9" borderId="73" xfId="0" applyFont="1" applyFill="1" applyBorder="1" applyAlignment="1">
      <alignment horizontal="center" vertical="center" wrapText="1"/>
    </xf>
    <xf numFmtId="0" fontId="60" fillId="9" borderId="55" xfId="0" applyFont="1" applyFill="1" applyBorder="1" applyAlignment="1">
      <alignment horizontal="center" vertical="center" wrapText="1"/>
    </xf>
    <xf numFmtId="0" fontId="60" fillId="9" borderId="52" xfId="0" applyFont="1" applyFill="1" applyBorder="1" applyAlignment="1">
      <alignment horizontal="center" vertical="center" wrapText="1"/>
    </xf>
    <xf numFmtId="0" fontId="60" fillId="9" borderId="73" xfId="0" applyFont="1" applyFill="1" applyBorder="1" applyAlignment="1">
      <alignment horizontal="center" vertical="center" wrapText="1"/>
    </xf>
    <xf numFmtId="0" fontId="5" fillId="0" borderId="16" xfId="0" applyFont="1" applyBorder="1" applyAlignment="1">
      <alignment horizontal="left" vertical="center" wrapText="1"/>
    </xf>
    <xf numFmtId="0" fontId="72" fillId="0" borderId="0" xfId="0" applyFont="1" applyAlignment="1">
      <alignment horizontal="left" vertical="center"/>
    </xf>
    <xf numFmtId="0" fontId="0" fillId="0" borderId="55" xfId="0" applyBorder="1" applyAlignment="1">
      <alignment horizontal="center" vertical="center" wrapText="1"/>
    </xf>
    <xf numFmtId="0" fontId="0" fillId="0" borderId="73" xfId="0" applyBorder="1" applyAlignment="1">
      <alignment horizontal="center" vertical="center" wrapText="1"/>
    </xf>
    <xf numFmtId="0" fontId="0" fillId="0" borderId="53" xfId="0" applyBorder="1" applyAlignment="1">
      <alignment horizontal="right" shrinkToFit="1"/>
    </xf>
    <xf numFmtId="0" fontId="0" fillId="0" borderId="53" xfId="0" applyBorder="1" applyAlignment="1">
      <alignment shrinkToFit="1"/>
    </xf>
    <xf numFmtId="0" fontId="69" fillId="9" borderId="57" xfId="0" applyFont="1" applyFill="1" applyBorder="1" applyAlignment="1">
      <alignment horizontal="left" vertical="top"/>
    </xf>
    <xf numFmtId="0" fontId="69" fillId="9" borderId="38" xfId="0" applyFont="1" applyFill="1" applyBorder="1" applyAlignment="1">
      <alignment horizontal="left" vertical="top"/>
    </xf>
    <xf numFmtId="0" fontId="70" fillId="0" borderId="52" xfId="0" applyFont="1" applyBorder="1" applyAlignment="1">
      <alignment horizontal="left" vertical="top"/>
    </xf>
    <xf numFmtId="0" fontId="70" fillId="0" borderId="53" xfId="0" applyFont="1" applyBorder="1" applyAlignment="1">
      <alignment horizontal="left" vertical="top"/>
    </xf>
    <xf numFmtId="0" fontId="60" fillId="9" borderId="38" xfId="0" applyFont="1" applyFill="1" applyBorder="1" applyAlignment="1">
      <alignment horizontal="center" vertical="center" wrapText="1"/>
    </xf>
    <xf numFmtId="9" fontId="67" fillId="0" borderId="57" xfId="0" applyNumberFormat="1" applyFont="1" applyBorder="1" applyAlignment="1">
      <alignment horizontal="center" vertical="center" wrapText="1"/>
    </xf>
    <xf numFmtId="9" fontId="67" fillId="0" borderId="55" xfId="0" applyNumberFormat="1" applyFont="1" applyBorder="1" applyAlignment="1">
      <alignment horizontal="center" vertical="center" wrapText="1"/>
    </xf>
    <xf numFmtId="9" fontId="67" fillId="0" borderId="21" xfId="0" applyNumberFormat="1" applyFont="1" applyBorder="1" applyAlignment="1">
      <alignment horizontal="center" vertical="center" wrapText="1"/>
    </xf>
    <xf numFmtId="9" fontId="67" fillId="0" borderId="22" xfId="0" applyNumberFormat="1" applyFont="1" applyBorder="1" applyAlignment="1">
      <alignment horizontal="center" vertical="center" wrapText="1"/>
    </xf>
    <xf numFmtId="0" fontId="60" fillId="9" borderId="21"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9" borderId="22" xfId="0" applyFont="1" applyFill="1" applyBorder="1" applyAlignment="1">
      <alignment horizontal="center" vertical="center" wrapText="1"/>
    </xf>
    <xf numFmtId="183" fontId="67" fillId="0" borderId="21" xfId="0" applyNumberFormat="1" applyFont="1" applyBorder="1" applyAlignment="1">
      <alignment horizontal="center" vertical="center" wrapText="1"/>
    </xf>
    <xf numFmtId="183" fontId="67" fillId="0" borderId="22" xfId="0" applyNumberFormat="1" applyFont="1" applyBorder="1" applyAlignment="1">
      <alignment horizontal="center" vertical="center" wrapText="1"/>
    </xf>
    <xf numFmtId="0" fontId="5" fillId="0" borderId="0" xfId="0" applyFont="1" applyAlignment="1">
      <alignment horizontal="left" vertical="center"/>
    </xf>
    <xf numFmtId="0" fontId="62" fillId="0" borderId="0" xfId="0" applyFont="1" applyAlignment="1">
      <alignment horizontal="center" vertical="center" wrapText="1"/>
    </xf>
    <xf numFmtId="0" fontId="67" fillId="9" borderId="57" xfId="0" applyFont="1" applyFill="1" applyBorder="1" applyAlignment="1">
      <alignment horizontal="center" vertical="center" wrapText="1"/>
    </xf>
    <xf numFmtId="0" fontId="67" fillId="9" borderId="55" xfId="0" applyFont="1" applyFill="1" applyBorder="1" applyAlignment="1">
      <alignment horizontal="center" vertical="center" wrapText="1"/>
    </xf>
    <xf numFmtId="0" fontId="67" fillId="9" borderId="16" xfId="0" applyFont="1" applyFill="1" applyBorder="1" applyAlignment="1">
      <alignment horizontal="center" vertical="center" wrapText="1"/>
    </xf>
    <xf numFmtId="0" fontId="67" fillId="9" borderId="17" xfId="0" applyFont="1" applyFill="1" applyBorder="1" applyAlignment="1">
      <alignment horizontal="center" vertical="center" wrapText="1"/>
    </xf>
    <xf numFmtId="0" fontId="67" fillId="9" borderId="180" xfId="0" applyFont="1" applyFill="1" applyBorder="1" applyAlignment="1">
      <alignment horizontal="center" vertical="center" wrapText="1"/>
    </xf>
    <xf numFmtId="0" fontId="67" fillId="9" borderId="181" xfId="0" applyFont="1" applyFill="1" applyBorder="1" applyAlignment="1">
      <alignment horizontal="center" vertical="center" wrapText="1"/>
    </xf>
    <xf numFmtId="0" fontId="77" fillId="9" borderId="21" xfId="0" applyFont="1" applyFill="1" applyBorder="1" applyAlignment="1">
      <alignment horizontal="center" vertical="center" wrapText="1" shrinkToFit="1"/>
    </xf>
    <xf numFmtId="0" fontId="77" fillId="9" borderId="7" xfId="0" applyFont="1" applyFill="1" applyBorder="1" applyAlignment="1">
      <alignment horizontal="center" vertical="center" shrinkToFit="1"/>
    </xf>
    <xf numFmtId="0" fontId="77" fillId="9" borderId="165" xfId="0" applyFont="1" applyFill="1" applyBorder="1" applyAlignment="1">
      <alignment horizontal="center" vertical="center" shrinkToFit="1"/>
    </xf>
    <xf numFmtId="0" fontId="67" fillId="9" borderId="7" xfId="0" applyFont="1" applyFill="1" applyBorder="1" applyAlignment="1">
      <alignment horizontal="center" vertical="center" wrapText="1" shrinkToFit="1"/>
    </xf>
    <xf numFmtId="0" fontId="67" fillId="9" borderId="7" xfId="0" applyFont="1" applyFill="1" applyBorder="1" applyAlignment="1">
      <alignment horizontal="center" vertical="center" shrinkToFit="1"/>
    </xf>
    <xf numFmtId="0" fontId="67" fillId="9" borderId="166" xfId="0" applyFont="1" applyFill="1" applyBorder="1" applyAlignment="1">
      <alignment horizontal="center" vertical="center" shrinkToFit="1"/>
    </xf>
    <xf numFmtId="0" fontId="78" fillId="9" borderId="167" xfId="0" applyFont="1" applyFill="1" applyBorder="1" applyAlignment="1">
      <alignment horizontal="center" vertical="center" wrapText="1" shrinkToFit="1"/>
    </xf>
    <xf numFmtId="0" fontId="78" fillId="9" borderId="166" xfId="0" applyFont="1" applyFill="1" applyBorder="1" applyAlignment="1">
      <alignment horizontal="center" vertical="center" wrapText="1" shrinkToFit="1"/>
    </xf>
    <xf numFmtId="0" fontId="67" fillId="9" borderId="167" xfId="0" applyFont="1" applyFill="1" applyBorder="1" applyAlignment="1">
      <alignment horizontal="center" vertical="center" wrapText="1" shrinkToFit="1"/>
    </xf>
    <xf numFmtId="0" fontId="67" fillId="9" borderId="166" xfId="0" applyFont="1" applyFill="1" applyBorder="1" applyAlignment="1">
      <alignment horizontal="center" vertical="center" wrapText="1" shrinkToFit="1"/>
    </xf>
    <xf numFmtId="0" fontId="77" fillId="9" borderId="171" xfId="0" applyFont="1" applyFill="1" applyBorder="1" applyAlignment="1">
      <alignment horizontal="center" vertical="center" textRotation="255" wrapText="1"/>
    </xf>
    <xf numFmtId="0" fontId="77" fillId="9" borderId="179" xfId="0" applyFont="1" applyFill="1" applyBorder="1" applyAlignment="1">
      <alignment horizontal="center" vertical="center" textRotation="255" wrapText="1"/>
    </xf>
    <xf numFmtId="0" fontId="77" fillId="9" borderId="74" xfId="0" applyFont="1" applyFill="1" applyBorder="1" applyAlignment="1">
      <alignment horizontal="center" vertical="center" textRotation="255" wrapText="1"/>
    </xf>
    <xf numFmtId="0" fontId="77" fillId="9" borderId="75" xfId="0" applyFont="1" applyFill="1" applyBorder="1" applyAlignment="1">
      <alignment horizontal="center" vertical="center" textRotation="255" wrapText="1"/>
    </xf>
    <xf numFmtId="0" fontId="77" fillId="9" borderId="172" xfId="0" applyFont="1" applyFill="1" applyBorder="1" applyAlignment="1">
      <alignment horizontal="center" vertical="center" shrinkToFit="1"/>
    </xf>
    <xf numFmtId="0" fontId="77" fillId="9" borderId="182" xfId="0" applyFont="1" applyFill="1" applyBorder="1" applyAlignment="1">
      <alignment horizontal="center" vertical="center" shrinkToFit="1"/>
    </xf>
    <xf numFmtId="0" fontId="67" fillId="9" borderId="173" xfId="0" applyFont="1" applyFill="1" applyBorder="1" applyAlignment="1">
      <alignment horizontal="center" vertical="center" shrinkToFit="1"/>
    </xf>
    <xf numFmtId="0" fontId="67" fillId="9" borderId="183" xfId="0" applyFont="1" applyFill="1" applyBorder="1" applyAlignment="1">
      <alignment horizontal="center" vertical="center" shrinkToFit="1"/>
    </xf>
    <xf numFmtId="0" fontId="77" fillId="9" borderId="174" xfId="0" applyFont="1" applyFill="1" applyBorder="1" applyAlignment="1">
      <alignment horizontal="center" vertical="center" textRotation="255" shrinkToFit="1"/>
    </xf>
    <xf numFmtId="0" fontId="77" fillId="9" borderId="184" xfId="0" applyFont="1" applyFill="1" applyBorder="1" applyAlignment="1">
      <alignment horizontal="center" vertical="center" textRotation="255" shrinkToFit="1"/>
    </xf>
    <xf numFmtId="0" fontId="77" fillId="9" borderId="173" xfId="0" applyFont="1" applyFill="1" applyBorder="1" applyAlignment="1">
      <alignment horizontal="center" vertical="center" textRotation="255" shrinkToFit="1"/>
    </xf>
    <xf numFmtId="0" fontId="77" fillId="9" borderId="183" xfId="0" applyFont="1" applyFill="1" applyBorder="1" applyAlignment="1">
      <alignment horizontal="center" vertical="center" textRotation="255" shrinkToFit="1"/>
    </xf>
    <xf numFmtId="0" fontId="67" fillId="9" borderId="57" xfId="0" applyFont="1" applyFill="1" applyBorder="1" applyAlignment="1">
      <alignment horizontal="center" vertical="center" shrinkToFit="1"/>
    </xf>
    <xf numFmtId="0" fontId="67" fillId="9" borderId="180" xfId="0" applyFont="1" applyFill="1" applyBorder="1" applyAlignment="1">
      <alignment horizontal="center" vertical="center" shrinkToFit="1"/>
    </xf>
    <xf numFmtId="0" fontId="67" fillId="9" borderId="168" xfId="0" applyFont="1" applyFill="1" applyBorder="1" applyAlignment="1">
      <alignment horizontal="center" vertical="center" wrapText="1" shrinkToFit="1"/>
    </xf>
    <xf numFmtId="0" fontId="67" fillId="9" borderId="164" xfId="0" applyFont="1" applyFill="1" applyBorder="1" applyAlignment="1">
      <alignment horizontal="center" vertical="center" wrapText="1" shrinkToFit="1"/>
    </xf>
    <xf numFmtId="0" fontId="67" fillId="9" borderId="169" xfId="0" applyFont="1" applyFill="1" applyBorder="1" applyAlignment="1">
      <alignment horizontal="center" vertical="center" wrapText="1" shrinkToFit="1"/>
    </xf>
    <xf numFmtId="0" fontId="78" fillId="9" borderId="168" xfId="0" applyFont="1" applyFill="1" applyBorder="1" applyAlignment="1">
      <alignment horizontal="center" vertical="center" wrapText="1" shrinkToFit="1"/>
    </xf>
    <xf numFmtId="0" fontId="78" fillId="9" borderId="169" xfId="0" applyFont="1" applyFill="1" applyBorder="1" applyAlignment="1">
      <alignment horizontal="center" vertical="center" wrapText="1" shrinkToFit="1"/>
    </xf>
    <xf numFmtId="0" fontId="78" fillId="9" borderId="164" xfId="0" applyFont="1" applyFill="1" applyBorder="1" applyAlignment="1">
      <alignment horizontal="center" vertical="center" wrapText="1" shrinkToFit="1"/>
    </xf>
    <xf numFmtId="0" fontId="78" fillId="9" borderId="170" xfId="0" applyFont="1" applyFill="1" applyBorder="1" applyAlignment="1">
      <alignment horizontal="center" vertical="center" wrapText="1" shrinkToFit="1"/>
    </xf>
    <xf numFmtId="0" fontId="77" fillId="9" borderId="176" xfId="0" applyFont="1" applyFill="1" applyBorder="1" applyAlignment="1">
      <alignment horizontal="center" vertical="center" textRotation="255" shrinkToFit="1"/>
    </xf>
    <xf numFmtId="0" fontId="77" fillId="9" borderId="188" xfId="0" applyFont="1" applyFill="1" applyBorder="1" applyAlignment="1">
      <alignment horizontal="center" vertical="center" textRotation="255" shrinkToFit="1"/>
    </xf>
    <xf numFmtId="0" fontId="77" fillId="9" borderId="178" xfId="0" applyFont="1" applyFill="1" applyBorder="1" applyAlignment="1">
      <alignment horizontal="center" vertical="center" textRotation="255" shrinkToFit="1"/>
    </xf>
    <xf numFmtId="0" fontId="77" fillId="9" borderId="190" xfId="0" applyFont="1" applyFill="1" applyBorder="1" applyAlignment="1">
      <alignment horizontal="center" vertical="center" textRotation="255" shrinkToFit="1"/>
    </xf>
    <xf numFmtId="0" fontId="67" fillId="9" borderId="75" xfId="0" applyFont="1" applyFill="1" applyBorder="1" applyAlignment="1">
      <alignment horizontal="center" vertical="center" wrapText="1"/>
    </xf>
    <xf numFmtId="0" fontId="67" fillId="9" borderId="77" xfId="0" applyFont="1" applyFill="1" applyBorder="1" applyAlignment="1">
      <alignment horizontal="center" vertical="center" wrapText="1"/>
    </xf>
    <xf numFmtId="0" fontId="77" fillId="9" borderId="177" xfId="0" applyFont="1" applyFill="1" applyBorder="1" applyAlignment="1">
      <alignment horizontal="center" vertical="center" textRotation="255" shrinkToFit="1"/>
    </xf>
    <xf numFmtId="0" fontId="77" fillId="9" borderId="189" xfId="0" applyFont="1" applyFill="1" applyBorder="1" applyAlignment="1">
      <alignment horizontal="center" vertical="center" textRotation="255" shrinkToFit="1"/>
    </xf>
    <xf numFmtId="0" fontId="67" fillId="9" borderId="154" xfId="0" applyFont="1" applyFill="1" applyBorder="1" applyAlignment="1">
      <alignment horizontal="center" vertical="center" shrinkToFit="1"/>
    </xf>
    <xf numFmtId="0" fontId="67" fillId="9" borderId="187" xfId="0" applyFont="1" applyFill="1" applyBorder="1" applyAlignment="1">
      <alignment horizontal="center" vertical="center" shrinkToFit="1"/>
    </xf>
    <xf numFmtId="0" fontId="67" fillId="9" borderId="235" xfId="0" applyFont="1" applyFill="1" applyBorder="1" applyAlignment="1">
      <alignment horizontal="center" vertical="center" wrapText="1"/>
    </xf>
    <xf numFmtId="0" fontId="67" fillId="9" borderId="236" xfId="0" applyFont="1" applyFill="1" applyBorder="1" applyAlignment="1">
      <alignment horizontal="center" vertical="center" wrapText="1"/>
    </xf>
    <xf numFmtId="0" fontId="67" fillId="9" borderId="237" xfId="0" applyFont="1" applyFill="1" applyBorder="1" applyAlignment="1">
      <alignment horizontal="center" vertical="center" wrapText="1"/>
    </xf>
    <xf numFmtId="0" fontId="67" fillId="9" borderId="186" xfId="0" applyFont="1" applyFill="1" applyBorder="1" applyAlignment="1">
      <alignment horizontal="center" vertical="center" wrapText="1"/>
    </xf>
    <xf numFmtId="0" fontId="67" fillId="9" borderId="231" xfId="0" applyFont="1" applyFill="1" applyBorder="1" applyAlignment="1">
      <alignment horizontal="center" vertical="center" wrapText="1"/>
    </xf>
    <xf numFmtId="0" fontId="67" fillId="9" borderId="232" xfId="0" applyFont="1" applyFill="1" applyBorder="1" applyAlignment="1">
      <alignment horizontal="center" vertical="center" wrapText="1"/>
    </xf>
    <xf numFmtId="0" fontId="77" fillId="9" borderId="52" xfId="0" applyFont="1" applyFill="1" applyBorder="1" applyAlignment="1">
      <alignment horizontal="center" vertical="center" wrapText="1"/>
    </xf>
    <xf numFmtId="0" fontId="77" fillId="9" borderId="73" xfId="0" applyFont="1" applyFill="1" applyBorder="1" applyAlignment="1">
      <alignment horizontal="center" vertical="center" wrapText="1"/>
    </xf>
    <xf numFmtId="0" fontId="77" fillId="9" borderId="21" xfId="0" applyFont="1" applyFill="1" applyBorder="1" applyAlignment="1">
      <alignment horizontal="center" vertical="center" wrapText="1"/>
    </xf>
    <xf numFmtId="0" fontId="77" fillId="9" borderId="22" xfId="0" applyFont="1" applyFill="1" applyBorder="1" applyAlignment="1">
      <alignment horizontal="center" vertical="center" wrapText="1"/>
    </xf>
    <xf numFmtId="0" fontId="72" fillId="9" borderId="57" xfId="0" applyFont="1" applyFill="1" applyBorder="1" applyAlignment="1">
      <alignment horizontal="left" vertical="center" wrapText="1"/>
    </xf>
    <xf numFmtId="0" fontId="72" fillId="9" borderId="55" xfId="0" applyFont="1" applyFill="1" applyBorder="1" applyAlignment="1">
      <alignment horizontal="left" vertical="center" wrapText="1"/>
    </xf>
    <xf numFmtId="0" fontId="67" fillId="11" borderId="162" xfId="0" applyFont="1" applyFill="1" applyBorder="1" applyAlignment="1">
      <alignment horizontal="center" vertical="center" wrapText="1"/>
    </xf>
    <xf numFmtId="0" fontId="67" fillId="11" borderId="164" xfId="0" applyFont="1" applyFill="1" applyBorder="1" applyAlignment="1">
      <alignment horizontal="center" vertical="center" wrapText="1"/>
    </xf>
    <xf numFmtId="0" fontId="67" fillId="11" borderId="170" xfId="0" applyFont="1" applyFill="1" applyBorder="1" applyAlignment="1">
      <alignment horizontal="center" vertical="center" wrapText="1"/>
    </xf>
    <xf numFmtId="0" fontId="67" fillId="12" borderId="7" xfId="0" applyFont="1" applyFill="1" applyBorder="1" applyAlignment="1">
      <alignment horizontal="center" vertical="center" wrapText="1"/>
    </xf>
    <xf numFmtId="0" fontId="67" fillId="12" borderId="166" xfId="0" applyFont="1" applyFill="1" applyBorder="1" applyAlignment="1">
      <alignment horizontal="center" vertical="center" wrapText="1"/>
    </xf>
    <xf numFmtId="0" fontId="67" fillId="10" borderId="168" xfId="0" applyFont="1" applyFill="1" applyBorder="1" applyAlignment="1">
      <alignment horizontal="center" vertical="center" wrapText="1"/>
    </xf>
    <xf numFmtId="0" fontId="67" fillId="10" borderId="169" xfId="0" applyFont="1" applyFill="1" applyBorder="1" applyAlignment="1">
      <alignment horizontal="center" vertical="center" wrapText="1"/>
    </xf>
    <xf numFmtId="0" fontId="67" fillId="9" borderId="243" xfId="0" applyFont="1" applyFill="1" applyBorder="1" applyAlignment="1">
      <alignment horizontal="center" vertical="center" wrapText="1"/>
    </xf>
    <xf numFmtId="0" fontId="77" fillId="9" borderId="244" xfId="0" applyFont="1" applyFill="1" applyBorder="1" applyAlignment="1">
      <alignment horizontal="center" vertical="center" wrapText="1"/>
    </xf>
    <xf numFmtId="0" fontId="77" fillId="9" borderId="243" xfId="0" applyFont="1" applyFill="1" applyBorder="1" applyAlignment="1">
      <alignment horizontal="center" vertical="center" wrapText="1"/>
    </xf>
    <xf numFmtId="0" fontId="77" fillId="9" borderId="217" xfId="0" applyFont="1" applyFill="1" applyBorder="1" applyAlignment="1">
      <alignment horizontal="center" vertical="center" wrapText="1"/>
    </xf>
    <xf numFmtId="0" fontId="77" fillId="9" borderId="213" xfId="0" applyFont="1" applyFill="1" applyBorder="1" applyAlignment="1">
      <alignment horizontal="center" vertical="center" wrapText="1"/>
    </xf>
    <xf numFmtId="0" fontId="5" fillId="0" borderId="0" xfId="0" applyFont="1" applyAlignment="1">
      <alignment horizontal="right" vertical="center" shrinkToFit="1"/>
    </xf>
    <xf numFmtId="0" fontId="0" fillId="0" borderId="0" xfId="0" applyAlignment="1">
      <alignment horizontal="right" shrinkToFit="1"/>
    </xf>
    <xf numFmtId="0" fontId="6" fillId="0" borderId="0" xfId="0" applyFont="1" applyAlignment="1">
      <alignment horizontal="left" vertical="center"/>
    </xf>
    <xf numFmtId="0" fontId="80" fillId="0" borderId="0" xfId="0" applyFont="1" applyAlignment="1">
      <alignment horizontal="left" vertical="center"/>
    </xf>
    <xf numFmtId="0" fontId="80" fillId="0" borderId="0" xfId="0" applyFont="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67" fillId="12" borderId="168" xfId="0" applyFont="1" applyFill="1" applyBorder="1" applyAlignment="1">
      <alignment horizontal="center" vertical="center" wrapText="1"/>
    </xf>
    <xf numFmtId="0" fontId="67" fillId="12" borderId="164" xfId="0" applyFont="1" applyFill="1" applyBorder="1" applyAlignment="1">
      <alignment horizontal="center" vertical="center" wrapText="1"/>
    </xf>
    <xf numFmtId="0" fontId="67" fillId="10" borderId="164" xfId="0" applyFont="1" applyFill="1" applyBorder="1" applyAlignment="1">
      <alignment horizontal="center" vertical="center" wrapText="1"/>
    </xf>
    <xf numFmtId="0" fontId="67" fillId="10" borderId="170" xfId="0" applyFont="1" applyFill="1" applyBorder="1" applyAlignment="1">
      <alignment horizontal="center" vertical="center" wrapText="1"/>
    </xf>
    <xf numFmtId="0" fontId="67" fillId="10" borderId="257" xfId="0" applyFont="1" applyFill="1" applyBorder="1" applyAlignment="1">
      <alignment horizontal="right" vertical="center" wrapText="1"/>
    </xf>
    <xf numFmtId="0" fontId="67" fillId="10" borderId="163" xfId="0" applyFont="1" applyFill="1" applyBorder="1" applyAlignment="1">
      <alignment horizontal="right" vertical="center" wrapText="1"/>
    </xf>
    <xf numFmtId="0" fontId="67" fillId="0" borderId="21" xfId="0" applyFont="1" applyBorder="1" applyAlignment="1">
      <alignment horizontal="left" vertical="top" wrapText="1"/>
    </xf>
    <xf numFmtId="0" fontId="67" fillId="0" borderId="7" xfId="0" applyFont="1" applyBorder="1" applyAlignment="1">
      <alignment horizontal="left" vertical="top" wrapText="1"/>
    </xf>
    <xf numFmtId="0" fontId="67" fillId="0" borderId="22" xfId="0" applyFont="1" applyBorder="1" applyAlignment="1">
      <alignment horizontal="left" vertical="top" wrapText="1"/>
    </xf>
    <xf numFmtId="0" fontId="67" fillId="12" borderId="256" xfId="0" applyFont="1" applyFill="1" applyBorder="1" applyAlignment="1">
      <alignment horizontal="center" vertical="center" wrapText="1"/>
    </xf>
    <xf numFmtId="0" fontId="67" fillId="12" borderId="38" xfId="0" applyFont="1" applyFill="1" applyBorder="1" applyAlignment="1">
      <alignment horizontal="center" vertical="center" wrapText="1"/>
    </xf>
    <xf numFmtId="0" fontId="67" fillId="12" borderId="167" xfId="0" applyFont="1" applyFill="1" applyBorder="1" applyAlignment="1">
      <alignment horizontal="center" vertical="center" wrapText="1"/>
    </xf>
    <xf numFmtId="0" fontId="62" fillId="0" borderId="0" xfId="0" applyFont="1" applyAlignment="1">
      <alignment horizontal="left" vertical="center" wrapText="1"/>
    </xf>
    <xf numFmtId="0" fontId="0" fillId="0" borderId="0" xfId="0" applyAlignment="1">
      <alignment wrapText="1"/>
    </xf>
    <xf numFmtId="0" fontId="78" fillId="9" borderId="165" xfId="0" applyFont="1" applyFill="1" applyBorder="1" applyAlignment="1">
      <alignment horizontal="center" vertical="center" wrapText="1" shrinkToFit="1"/>
    </xf>
    <xf numFmtId="0" fontId="77" fillId="9" borderId="172" xfId="0" applyFont="1" applyFill="1" applyBorder="1" applyAlignment="1">
      <alignment horizontal="center" vertical="center" textRotation="255" shrinkToFit="1"/>
    </xf>
    <xf numFmtId="0" fontId="77" fillId="9" borderId="182" xfId="0" applyFont="1" applyFill="1" applyBorder="1" applyAlignment="1">
      <alignment horizontal="center" vertical="center" textRotation="255" shrinkToFit="1"/>
    </xf>
    <xf numFmtId="0" fontId="0" fillId="0" borderId="2" xfId="0" applyBorder="1" applyAlignment="1">
      <alignment horizontal="center" vertical="center"/>
    </xf>
    <xf numFmtId="0" fontId="70" fillId="0" borderId="2" xfId="0" applyFont="1" applyBorder="1" applyAlignment="1">
      <alignment horizontal="center" vertical="center" wrapText="1"/>
    </xf>
    <xf numFmtId="0" fontId="0" fillId="0" borderId="0" xfId="0" applyAlignment="1">
      <alignment horizontal="left" vertical="top" wrapText="1"/>
    </xf>
    <xf numFmtId="0" fontId="60" fillId="0" borderId="28" xfId="3" applyFont="1" applyBorder="1" applyAlignment="1">
      <alignment horizontal="left" vertical="center" wrapText="1"/>
    </xf>
    <xf numFmtId="0" fontId="0" fillId="0" borderId="28" xfId="0" applyBorder="1" applyAlignment="1">
      <alignment horizontal="left" vertical="center" wrapText="1"/>
    </xf>
    <xf numFmtId="0" fontId="60" fillId="13" borderId="72" xfId="3" applyFont="1" applyFill="1" applyBorder="1" applyAlignment="1">
      <alignment horizontal="center" vertical="center" wrapText="1"/>
    </xf>
    <xf numFmtId="0" fontId="60" fillId="13" borderId="6" xfId="3" applyFont="1" applyFill="1" applyBorder="1" applyAlignment="1">
      <alignment horizontal="center" vertical="center" wrapText="1"/>
    </xf>
    <xf numFmtId="0" fontId="0" fillId="0" borderId="264" xfId="0" applyBorder="1" applyAlignment="1">
      <alignment horizontal="center" vertical="center" wrapText="1"/>
    </xf>
    <xf numFmtId="0" fontId="0" fillId="0" borderId="58" xfId="0" applyBorder="1" applyAlignment="1">
      <alignment horizontal="center" vertical="center" wrapText="1"/>
    </xf>
    <xf numFmtId="0" fontId="5" fillId="13" borderId="59" xfId="3" applyFont="1" applyFill="1" applyBorder="1" applyAlignment="1">
      <alignment horizontal="center" vertical="center" shrinkToFit="1"/>
    </xf>
    <xf numFmtId="0" fontId="5" fillId="13" borderId="6" xfId="3" applyFont="1" applyFill="1" applyBorder="1" applyAlignment="1">
      <alignment horizontal="center" vertical="center" shrinkToFit="1"/>
    </xf>
    <xf numFmtId="0" fontId="5" fillId="13" borderId="264" xfId="3" applyFont="1" applyFill="1" applyBorder="1" applyAlignment="1">
      <alignment horizontal="center" vertical="center" shrinkToFit="1"/>
    </xf>
    <xf numFmtId="0" fontId="5" fillId="0" borderId="3" xfId="3" applyFont="1" applyBorder="1" applyAlignment="1">
      <alignment vertical="top"/>
    </xf>
    <xf numFmtId="0" fontId="0" fillId="0" borderId="0" xfId="0" applyAlignment="1">
      <alignment vertical="top"/>
    </xf>
    <xf numFmtId="0" fontId="0" fillId="0" borderId="18" xfId="0" applyBorder="1" applyAlignment="1">
      <alignment vertical="top"/>
    </xf>
    <xf numFmtId="0" fontId="0" fillId="0" borderId="3" xfId="0" applyBorder="1" applyAlignment="1">
      <alignment vertical="top"/>
    </xf>
    <xf numFmtId="0" fontId="0" fillId="0" borderId="39" xfId="0" applyBorder="1" applyAlignment="1">
      <alignment vertical="top"/>
    </xf>
    <xf numFmtId="0" fontId="0" fillId="0" borderId="28" xfId="0" applyBorder="1" applyAlignment="1">
      <alignment vertical="top"/>
    </xf>
    <xf numFmtId="0" fontId="0" fillId="0" borderId="63" xfId="0" applyBorder="1" applyAlignment="1">
      <alignment vertical="top"/>
    </xf>
    <xf numFmtId="0" fontId="60" fillId="0" borderId="152" xfId="3" applyFont="1" applyBorder="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0" fillId="0" borderId="299" xfId="3" applyFont="1" applyBorder="1" applyAlignment="1">
      <alignment vertical="center" shrinkToFit="1"/>
    </xf>
    <xf numFmtId="0" fontId="62" fillId="0" borderId="300" xfId="0" applyFont="1" applyBorder="1" applyAlignment="1">
      <alignment vertical="center" shrinkToFit="1"/>
    </xf>
    <xf numFmtId="0" fontId="62" fillId="0" borderId="301" xfId="0" applyFont="1" applyBorder="1" applyAlignment="1">
      <alignment vertical="center" shrinkToFit="1"/>
    </xf>
    <xf numFmtId="0" fontId="60" fillId="9" borderId="37" xfId="3" applyFont="1" applyFill="1" applyBorder="1" applyAlignment="1">
      <alignment vertical="center" shrinkToFit="1"/>
    </xf>
    <xf numFmtId="0" fontId="60" fillId="9" borderId="265" xfId="3" applyFont="1" applyFill="1" applyBorder="1" applyAlignment="1">
      <alignment vertical="center" shrinkToFit="1"/>
    </xf>
    <xf numFmtId="0" fontId="60" fillId="9" borderId="266" xfId="3" applyFont="1" applyFill="1" applyBorder="1" applyAlignment="1">
      <alignment vertical="center" shrinkToFit="1"/>
    </xf>
    <xf numFmtId="0" fontId="60" fillId="13" borderId="39" xfId="3" applyFont="1" applyFill="1" applyBorder="1" applyAlignment="1">
      <alignment horizontal="left" vertical="center" shrinkToFit="1"/>
    </xf>
    <xf numFmtId="0" fontId="60" fillId="13" borderId="28" xfId="3" applyFont="1" applyFill="1" applyBorder="1" applyAlignment="1">
      <alignment horizontal="left" vertical="center" shrinkToFit="1"/>
    </xf>
    <xf numFmtId="0" fontId="60" fillId="13" borderId="19" xfId="3" applyFont="1" applyFill="1" applyBorder="1" applyAlignment="1">
      <alignment horizontal="left" vertical="center" shrinkToFit="1"/>
    </xf>
    <xf numFmtId="0" fontId="87" fillId="0" borderId="0" xfId="3" applyFont="1" applyAlignment="1">
      <alignment horizontal="left" vertical="center" wrapText="1"/>
    </xf>
    <xf numFmtId="0" fontId="60" fillId="13" borderId="31" xfId="3" applyFont="1" applyFill="1" applyBorder="1" applyAlignment="1">
      <alignment horizontal="left" vertical="center" shrinkToFit="1"/>
    </xf>
    <xf numFmtId="0" fontId="60" fillId="13" borderId="30" xfId="3" applyFont="1" applyFill="1" applyBorder="1" applyAlignment="1">
      <alignment horizontal="left" vertical="center" shrinkToFit="1"/>
    </xf>
    <xf numFmtId="0" fontId="60" fillId="13" borderId="32" xfId="3" applyFont="1" applyFill="1" applyBorder="1" applyAlignment="1">
      <alignment horizontal="left" vertical="center" shrinkToFit="1"/>
    </xf>
    <xf numFmtId="0" fontId="60" fillId="9" borderId="281" xfId="3" applyFont="1" applyFill="1" applyBorder="1" applyAlignment="1">
      <alignment vertical="center" shrinkToFit="1"/>
    </xf>
    <xf numFmtId="0" fontId="60" fillId="9" borderId="137" xfId="3" applyFont="1" applyFill="1" applyBorder="1" applyAlignment="1">
      <alignment vertical="center" shrinkToFit="1"/>
    </xf>
    <xf numFmtId="0" fontId="60" fillId="9" borderId="282" xfId="3" applyFont="1" applyFill="1" applyBorder="1" applyAlignment="1">
      <alignment vertical="center" shrinkToFit="1"/>
    </xf>
    <xf numFmtId="0" fontId="5" fillId="0" borderId="0" xfId="3" applyFont="1" applyAlignment="1">
      <alignment horizontal="left" vertical="center" wrapText="1"/>
    </xf>
    <xf numFmtId="0" fontId="60" fillId="13" borderId="3" xfId="3" applyFont="1" applyFill="1" applyBorder="1" applyAlignment="1">
      <alignment horizontal="left" vertical="center" shrinkToFit="1"/>
    </xf>
    <xf numFmtId="0" fontId="60" fillId="13" borderId="0" xfId="3" applyFont="1" applyFill="1" applyAlignment="1">
      <alignment horizontal="left" vertical="center" shrinkToFit="1"/>
    </xf>
    <xf numFmtId="0" fontId="60" fillId="13" borderId="17" xfId="3" applyFont="1" applyFill="1" applyBorder="1" applyAlignment="1">
      <alignment horizontal="left" vertical="center" shrinkToFit="1"/>
    </xf>
    <xf numFmtId="0" fontId="60" fillId="13" borderId="37" xfId="3" applyFont="1" applyFill="1" applyBorder="1" applyAlignment="1">
      <alignment horizontal="left" vertical="center" shrinkToFit="1"/>
    </xf>
    <xf numFmtId="0" fontId="60" fillId="13" borderId="265" xfId="3" applyFont="1" applyFill="1" applyBorder="1" applyAlignment="1">
      <alignment horizontal="left" vertical="center" shrinkToFit="1"/>
    </xf>
    <xf numFmtId="0" fontId="60" fillId="13" borderId="266" xfId="3" applyFont="1" applyFill="1" applyBorder="1" applyAlignment="1">
      <alignment horizontal="left" vertical="center" shrinkToFit="1"/>
    </xf>
    <xf numFmtId="0" fontId="60" fillId="9" borderId="37" xfId="3" applyFont="1" applyFill="1" applyBorder="1" applyAlignment="1">
      <alignment vertical="center" wrapText="1" shrinkToFit="1"/>
    </xf>
    <xf numFmtId="0" fontId="60" fillId="9" borderId="3" xfId="3" applyFont="1" applyFill="1" applyBorder="1" applyAlignment="1">
      <alignment vertical="center" shrinkToFit="1"/>
    </xf>
    <xf numFmtId="0" fontId="60" fillId="9" borderId="0" xfId="3" applyFont="1" applyFill="1" applyAlignment="1">
      <alignment vertical="center" shrinkToFit="1"/>
    </xf>
    <xf numFmtId="0" fontId="60" fillId="9" borderId="17" xfId="3" applyFont="1" applyFill="1" applyBorder="1" applyAlignment="1">
      <alignment vertical="center" shrinkToFit="1"/>
    </xf>
    <xf numFmtId="0" fontId="60" fillId="13" borderId="271" xfId="3" applyFont="1" applyFill="1" applyBorder="1" applyAlignment="1">
      <alignment horizontal="left" vertical="center" shrinkToFit="1"/>
    </xf>
    <xf numFmtId="0" fontId="60" fillId="13" borderId="53" xfId="3" applyFont="1" applyFill="1" applyBorder="1" applyAlignment="1">
      <alignment horizontal="left" vertical="center" shrinkToFit="1"/>
    </xf>
    <xf numFmtId="0" fontId="60" fillId="13" borderId="73" xfId="3" applyFont="1" applyFill="1" applyBorder="1" applyAlignment="1">
      <alignment horizontal="left" vertical="center" shrinkToFit="1"/>
    </xf>
    <xf numFmtId="0" fontId="60" fillId="13" borderId="34" xfId="3" applyFont="1" applyFill="1" applyBorder="1" applyAlignment="1">
      <alignment horizontal="left" vertical="center" shrinkToFit="1"/>
    </xf>
    <xf numFmtId="0" fontId="60" fillId="13" borderId="7" xfId="3" applyFont="1" applyFill="1" applyBorder="1" applyAlignment="1">
      <alignment horizontal="left" vertical="center" shrinkToFit="1"/>
    </xf>
    <xf numFmtId="0" fontId="60" fillId="13" borderId="22" xfId="3" applyFont="1" applyFill="1" applyBorder="1" applyAlignment="1">
      <alignment horizontal="left" vertical="center" shrinkToFit="1"/>
    </xf>
    <xf numFmtId="0" fontId="60" fillId="13" borderId="271" xfId="3" applyFont="1" applyFill="1" applyBorder="1" applyAlignment="1">
      <alignment vertical="center" shrinkToFit="1"/>
    </xf>
    <xf numFmtId="0" fontId="60" fillId="13" borderId="53" xfId="3" applyFont="1" applyFill="1" applyBorder="1" applyAlignment="1">
      <alignment vertical="center" shrinkToFit="1"/>
    </xf>
    <xf numFmtId="0" fontId="60" fillId="13" borderId="73" xfId="3" applyFont="1" applyFill="1" applyBorder="1" applyAlignment="1">
      <alignment vertical="center" shrinkToFit="1"/>
    </xf>
    <xf numFmtId="0" fontId="60" fillId="13" borderId="37" xfId="3" applyFont="1" applyFill="1" applyBorder="1" applyAlignment="1">
      <alignment vertical="center" shrinkToFit="1"/>
    </xf>
    <xf numFmtId="0" fontId="60" fillId="13" borderId="265" xfId="3" applyFont="1" applyFill="1" applyBorder="1" applyAlignment="1">
      <alignment vertical="center" shrinkToFit="1"/>
    </xf>
    <xf numFmtId="0" fontId="60" fillId="13" borderId="266" xfId="3" applyFont="1" applyFill="1" applyBorder="1" applyAlignment="1">
      <alignment vertical="center" shrinkToFit="1"/>
    </xf>
    <xf numFmtId="0" fontId="60" fillId="13" borderId="3" xfId="3" applyFont="1" applyFill="1" applyBorder="1" applyAlignment="1">
      <alignment vertical="center" shrinkToFit="1"/>
    </xf>
    <xf numFmtId="0" fontId="60" fillId="13" borderId="0" xfId="3" applyFont="1" applyFill="1" applyAlignment="1">
      <alignment vertical="center" shrinkToFit="1"/>
    </xf>
    <xf numFmtId="0" fontId="60" fillId="13" borderId="17" xfId="3" applyFont="1" applyFill="1" applyBorder="1" applyAlignment="1">
      <alignment vertical="center" shrinkToFit="1"/>
    </xf>
    <xf numFmtId="0" fontId="5" fillId="0" borderId="0" xfId="0" applyFont="1" applyAlignment="1">
      <alignment horizontal="left" vertical="top" wrapText="1"/>
    </xf>
    <xf numFmtId="0" fontId="60" fillId="13" borderId="264" xfId="3" applyFont="1" applyFill="1" applyBorder="1" applyAlignment="1">
      <alignment horizontal="center" vertical="center" wrapText="1"/>
    </xf>
    <xf numFmtId="0" fontId="60" fillId="13" borderId="58" xfId="3" applyFont="1" applyFill="1" applyBorder="1" applyAlignment="1">
      <alignment horizontal="center" vertical="center" wrapText="1"/>
    </xf>
    <xf numFmtId="0" fontId="28" fillId="0" borderId="0" xfId="3" applyFont="1" applyAlignment="1">
      <alignment horizontal="left" vertical="top" wrapText="1"/>
    </xf>
    <xf numFmtId="49" fontId="60" fillId="13" borderId="267" xfId="3" applyNumberFormat="1" applyFont="1" applyFill="1" applyBorder="1" applyAlignment="1">
      <alignment horizontal="left" vertical="center"/>
    </xf>
    <xf numFmtId="49" fontId="60" fillId="13" borderId="263" xfId="3" applyNumberFormat="1" applyFont="1" applyFill="1" applyBorder="1" applyAlignment="1">
      <alignment horizontal="left" vertical="center"/>
    </xf>
    <xf numFmtId="49" fontId="60" fillId="13" borderId="268" xfId="3" applyNumberFormat="1" applyFont="1" applyFill="1" applyBorder="1" applyAlignment="1">
      <alignment horizontal="left" vertical="center"/>
    </xf>
    <xf numFmtId="49" fontId="5" fillId="0" borderId="269" xfId="3" applyNumberFormat="1" applyFont="1" applyBorder="1" applyAlignment="1">
      <alignment vertical="top" wrapText="1"/>
    </xf>
    <xf numFmtId="49" fontId="5" fillId="0" borderId="76" xfId="3" applyNumberFormat="1" applyFont="1" applyBorder="1" applyAlignment="1">
      <alignment vertical="top" wrapText="1"/>
    </xf>
    <xf numFmtId="49" fontId="5" fillId="0" borderId="270" xfId="3" applyNumberFormat="1" applyFont="1" applyBorder="1" applyAlignment="1">
      <alignment vertical="top" wrapText="1"/>
    </xf>
    <xf numFmtId="49" fontId="60" fillId="13" borderId="37" xfId="3" applyNumberFormat="1" applyFont="1" applyFill="1" applyBorder="1">
      <alignment vertical="center"/>
    </xf>
    <xf numFmtId="49" fontId="60" fillId="13" borderId="265" xfId="3" applyNumberFormat="1" applyFont="1" applyFill="1" applyBorder="1">
      <alignment vertical="center"/>
    </xf>
    <xf numFmtId="49" fontId="60" fillId="13" borderId="266" xfId="3" applyNumberFormat="1" applyFont="1" applyFill="1" applyBorder="1">
      <alignment vertical="center"/>
    </xf>
    <xf numFmtId="49" fontId="60" fillId="13" borderId="3" xfId="3" applyNumberFormat="1" applyFont="1" applyFill="1" applyBorder="1">
      <alignment vertical="center"/>
    </xf>
    <xf numFmtId="49" fontId="60" fillId="13" borderId="0" xfId="3" applyNumberFormat="1" applyFont="1" applyFill="1">
      <alignment vertical="center"/>
    </xf>
    <xf numFmtId="49" fontId="60" fillId="13" borderId="17" xfId="3" applyNumberFormat="1" applyFont="1" applyFill="1" applyBorder="1">
      <alignment vertical="center"/>
    </xf>
    <xf numFmtId="0" fontId="60" fillId="13" borderId="52" xfId="3" applyFont="1" applyFill="1" applyBorder="1" applyAlignment="1">
      <alignment horizontal="center" vertical="center" wrapText="1"/>
    </xf>
    <xf numFmtId="0" fontId="60" fillId="13" borderId="73" xfId="3" applyFont="1" applyFill="1" applyBorder="1" applyAlignment="1">
      <alignment horizontal="center" vertical="center" wrapText="1"/>
    </xf>
    <xf numFmtId="0" fontId="60" fillId="13" borderId="2" xfId="3" applyFont="1" applyFill="1" applyBorder="1" applyAlignment="1">
      <alignment horizontal="center" vertical="center" wrapText="1"/>
    </xf>
    <xf numFmtId="0" fontId="60" fillId="13" borderId="274" xfId="3" applyFont="1" applyFill="1" applyBorder="1" applyAlignment="1">
      <alignment horizontal="center" vertical="center" wrapText="1"/>
    </xf>
    <xf numFmtId="49" fontId="60" fillId="13" borderId="271" xfId="3" applyNumberFormat="1" applyFont="1" applyFill="1" applyBorder="1">
      <alignment vertical="center"/>
    </xf>
    <xf numFmtId="49" fontId="60" fillId="13" borderId="53" xfId="3" applyNumberFormat="1" applyFont="1" applyFill="1" applyBorder="1">
      <alignment vertical="center"/>
    </xf>
    <xf numFmtId="49" fontId="60" fillId="13" borderId="73" xfId="3" applyNumberFormat="1" applyFont="1" applyFill="1" applyBorder="1">
      <alignment vertical="center"/>
    </xf>
    <xf numFmtId="0" fontId="60" fillId="13" borderId="21" xfId="3" applyFont="1" applyFill="1" applyBorder="1" applyAlignment="1">
      <alignment horizontal="center" vertical="center" wrapText="1"/>
    </xf>
    <xf numFmtId="0" fontId="60" fillId="13" borderId="22" xfId="3" applyFont="1" applyFill="1" applyBorder="1" applyAlignment="1">
      <alignment horizontal="center" vertical="center" wrapText="1"/>
    </xf>
    <xf numFmtId="0" fontId="60" fillId="13" borderId="8" xfId="3" applyFont="1" applyFill="1" applyBorder="1" applyAlignment="1">
      <alignment horizontal="center" vertical="center" wrapText="1"/>
    </xf>
    <xf numFmtId="0" fontId="5" fillId="0" borderId="0" xfId="3" applyFont="1" applyAlignment="1">
      <alignment vertical="center" wrapText="1"/>
    </xf>
    <xf numFmtId="0" fontId="0" fillId="0" borderId="0" xfId="0" applyAlignment="1">
      <alignment vertical="center" wrapText="1"/>
    </xf>
    <xf numFmtId="49" fontId="60" fillId="13" borderId="37" xfId="3" applyNumberFormat="1" applyFont="1" applyFill="1" applyBorder="1" applyAlignment="1">
      <alignment horizontal="left" vertical="center"/>
    </xf>
    <xf numFmtId="49" fontId="60" fillId="13" borderId="265" xfId="3" applyNumberFormat="1" applyFont="1" applyFill="1" applyBorder="1" applyAlignment="1">
      <alignment horizontal="left" vertical="center"/>
    </xf>
    <xf numFmtId="49" fontId="60" fillId="13" borderId="266" xfId="3" applyNumberFormat="1" applyFont="1" applyFill="1" applyBorder="1" applyAlignment="1">
      <alignment horizontal="left" vertical="center"/>
    </xf>
    <xf numFmtId="0" fontId="60" fillId="13" borderId="7" xfId="3" applyFont="1" applyFill="1" applyBorder="1" applyAlignment="1">
      <alignment horizontal="center" vertical="center" wrapText="1"/>
    </xf>
    <xf numFmtId="0" fontId="61" fillId="0" borderId="0" xfId="3" applyFont="1" applyAlignment="1">
      <alignment horizontal="left" vertical="top" wrapText="1"/>
    </xf>
    <xf numFmtId="49" fontId="60" fillId="13" borderId="21" xfId="3" applyNumberFormat="1" applyFont="1" applyFill="1" applyBorder="1" applyAlignment="1">
      <alignment horizontal="left" vertical="center"/>
    </xf>
    <xf numFmtId="49" fontId="60" fillId="13" borderId="7" xfId="3" applyNumberFormat="1" applyFont="1" applyFill="1" applyBorder="1" applyAlignment="1">
      <alignment horizontal="left" vertical="center"/>
    </xf>
    <xf numFmtId="49" fontId="60" fillId="13" borderId="22" xfId="3" applyNumberFormat="1" applyFont="1" applyFill="1" applyBorder="1" applyAlignment="1">
      <alignment horizontal="left" vertical="center"/>
    </xf>
    <xf numFmtId="49" fontId="60" fillId="13" borderId="64" xfId="3" applyNumberFormat="1" applyFont="1" applyFill="1" applyBorder="1" applyAlignment="1">
      <alignment horizontal="left" vertical="center"/>
    </xf>
    <xf numFmtId="49" fontId="60" fillId="13" borderId="61" xfId="3" applyNumberFormat="1" applyFont="1" applyFill="1" applyBorder="1" applyAlignment="1">
      <alignment horizontal="left" vertical="center"/>
    </xf>
    <xf numFmtId="49" fontId="60" fillId="13" borderId="65" xfId="3" applyNumberFormat="1" applyFont="1" applyFill="1" applyBorder="1" applyAlignment="1">
      <alignment horizontal="left" vertical="center"/>
    </xf>
    <xf numFmtId="49" fontId="60" fillId="13" borderId="35" xfId="3" applyNumberFormat="1" applyFont="1" applyFill="1" applyBorder="1">
      <alignment vertical="center"/>
    </xf>
    <xf numFmtId="49" fontId="60" fillId="13" borderId="4" xfId="3" applyNumberFormat="1" applyFont="1" applyFill="1" applyBorder="1">
      <alignment vertical="center"/>
    </xf>
    <xf numFmtId="49" fontId="60" fillId="13" borderId="43" xfId="3" applyNumberFormat="1" applyFont="1" applyFill="1" applyBorder="1">
      <alignment vertical="center"/>
    </xf>
    <xf numFmtId="49" fontId="60" fillId="13" borderId="39" xfId="3" applyNumberFormat="1" applyFont="1" applyFill="1" applyBorder="1">
      <alignment vertical="center"/>
    </xf>
    <xf numFmtId="49" fontId="60" fillId="13" borderId="28" xfId="3" applyNumberFormat="1" applyFont="1" applyFill="1" applyBorder="1">
      <alignment vertical="center"/>
    </xf>
    <xf numFmtId="49" fontId="60" fillId="13" borderId="19" xfId="3" applyNumberFormat="1" applyFont="1" applyFill="1" applyBorder="1">
      <alignment vertical="center"/>
    </xf>
    <xf numFmtId="0" fontId="60" fillId="13" borderId="272" xfId="3" applyFont="1" applyFill="1" applyBorder="1" applyAlignment="1">
      <alignment horizontal="center" vertical="center" wrapText="1"/>
    </xf>
    <xf numFmtId="0" fontId="60" fillId="13" borderId="82" xfId="3" applyFont="1" applyFill="1" applyBorder="1" applyAlignment="1">
      <alignment horizontal="center" vertical="center" wrapText="1"/>
    </xf>
    <xf numFmtId="49" fontId="60" fillId="13" borderId="3" xfId="3" applyNumberFormat="1" applyFont="1" applyFill="1" applyBorder="1" applyAlignment="1">
      <alignment horizontal="center" vertical="center"/>
    </xf>
    <xf numFmtId="49" fontId="60" fillId="13" borderId="0" xfId="3" applyNumberFormat="1" applyFont="1" applyFill="1" applyAlignment="1">
      <alignment horizontal="center" vertical="center"/>
    </xf>
    <xf numFmtId="49" fontId="60" fillId="13" borderId="39" xfId="3" applyNumberFormat="1" applyFont="1" applyFill="1" applyBorder="1" applyAlignment="1">
      <alignment horizontal="center" vertical="center"/>
    </xf>
    <xf numFmtId="49" fontId="60" fillId="13" borderId="28" xfId="3" applyNumberFormat="1" applyFont="1" applyFill="1" applyBorder="1" applyAlignment="1">
      <alignment horizontal="center" vertical="center"/>
    </xf>
    <xf numFmtId="0" fontId="5" fillId="0" borderId="60" xfId="3" applyFont="1" applyBorder="1" applyAlignment="1">
      <alignment vertical="top" wrapText="1"/>
    </xf>
    <xf numFmtId="0" fontId="5" fillId="0" borderId="61" xfId="3" applyFont="1" applyBorder="1" applyAlignment="1">
      <alignment vertical="top" wrapText="1"/>
    </xf>
    <xf numFmtId="0" fontId="5" fillId="0" borderId="62" xfId="3" applyFont="1" applyBorder="1" applyAlignment="1">
      <alignment vertical="top" wrapText="1"/>
    </xf>
    <xf numFmtId="0" fontId="60" fillId="0" borderId="0" xfId="3" applyFont="1">
      <alignment vertical="center"/>
    </xf>
    <xf numFmtId="0" fontId="60" fillId="0" borderId="57" xfId="3" applyFont="1" applyBorder="1" applyAlignment="1">
      <alignment horizontal="center" vertical="center" shrinkToFit="1"/>
    </xf>
    <xf numFmtId="0" fontId="60" fillId="0" borderId="265" xfId="3" applyFont="1" applyBorder="1" applyAlignment="1">
      <alignment horizontal="center" vertical="center" shrinkToFit="1"/>
    </xf>
    <xf numFmtId="0" fontId="60" fillId="0" borderId="273" xfId="3" applyFont="1" applyBorder="1" applyAlignment="1">
      <alignment horizontal="center" vertical="center" shrinkToFit="1"/>
    </xf>
    <xf numFmtId="0" fontId="60" fillId="13" borderId="278" xfId="3" applyFont="1" applyFill="1" applyBorder="1" applyAlignment="1">
      <alignment horizontal="left" vertical="center" shrinkToFit="1"/>
    </xf>
    <xf numFmtId="0" fontId="60" fillId="13" borderId="279" xfId="3" applyFont="1" applyFill="1" applyBorder="1" applyAlignment="1">
      <alignment horizontal="left" vertical="center" shrinkToFit="1"/>
    </xf>
    <xf numFmtId="0" fontId="60" fillId="13" borderId="280" xfId="3" applyFont="1" applyFill="1" applyBorder="1" applyAlignment="1">
      <alignment horizontal="left" vertical="center" shrinkToFit="1"/>
    </xf>
    <xf numFmtId="0" fontId="5" fillId="0" borderId="34" xfId="3" applyFont="1" applyBorder="1" applyAlignment="1">
      <alignment horizontal="left" vertical="top" wrapText="1" shrinkToFit="1"/>
    </xf>
    <xf numFmtId="0" fontId="5" fillId="0" borderId="7" xfId="3" applyFont="1" applyBorder="1" applyAlignment="1">
      <alignment horizontal="left" vertical="top" wrapText="1" shrinkToFit="1"/>
    </xf>
    <xf numFmtId="0" fontId="5" fillId="0" borderId="8" xfId="3" applyFont="1" applyBorder="1" applyAlignment="1">
      <alignment horizontal="left" vertical="top" wrapText="1" shrinkToFit="1"/>
    </xf>
    <xf numFmtId="0" fontId="60" fillId="9" borderId="34" xfId="3" applyFont="1" applyFill="1" applyBorder="1" applyAlignment="1">
      <alignment horizontal="left" vertical="center"/>
    </xf>
    <xf numFmtId="0" fontId="60" fillId="9" borderId="7" xfId="3" applyFont="1" applyFill="1" applyBorder="1" applyAlignment="1">
      <alignment horizontal="left" vertical="center"/>
    </xf>
    <xf numFmtId="0" fontId="60" fillId="9" borderId="8" xfId="3" applyFont="1" applyFill="1" applyBorder="1" applyAlignment="1">
      <alignment horizontal="left" vertical="center"/>
    </xf>
    <xf numFmtId="0" fontId="5" fillId="9" borderId="21" xfId="3" applyFont="1" applyFill="1" applyBorder="1" applyAlignment="1">
      <alignment horizontal="center" vertical="center"/>
    </xf>
    <xf numFmtId="0" fontId="5" fillId="9" borderId="7" xfId="3" applyFont="1" applyFill="1" applyBorder="1" applyAlignment="1">
      <alignment horizontal="center" vertical="center"/>
    </xf>
    <xf numFmtId="0" fontId="5" fillId="9" borderId="8" xfId="3" applyFont="1" applyFill="1" applyBorder="1" applyAlignment="1">
      <alignment horizontal="center" vertical="center"/>
    </xf>
    <xf numFmtId="0" fontId="5" fillId="0" borderId="21" xfId="3" applyFont="1" applyBorder="1" applyAlignment="1">
      <alignment horizontal="center" vertical="center" shrinkToFit="1"/>
    </xf>
    <xf numFmtId="0" fontId="5" fillId="0" borderId="22" xfId="3" applyFont="1" applyBorder="1" applyAlignment="1">
      <alignment horizontal="center" vertical="center" shrinkToFit="1"/>
    </xf>
    <xf numFmtId="0" fontId="5" fillId="0" borderId="7" xfId="3" applyFont="1" applyBorder="1" applyAlignment="1">
      <alignment horizontal="center" vertical="center" shrinkToFit="1"/>
    </xf>
    <xf numFmtId="0" fontId="5" fillId="0" borderId="2" xfId="3" applyFont="1" applyBorder="1" applyAlignment="1">
      <alignment horizontal="center" vertical="center" shrinkToFit="1"/>
    </xf>
    <xf numFmtId="0" fontId="60" fillId="13" borderId="34" xfId="3" applyFont="1" applyFill="1" applyBorder="1" applyAlignment="1">
      <alignment horizontal="left" vertical="center"/>
    </xf>
    <xf numFmtId="0" fontId="60" fillId="13" borderId="7" xfId="3" applyFont="1" applyFill="1" applyBorder="1" applyAlignment="1">
      <alignment horizontal="left" vertical="center"/>
    </xf>
    <xf numFmtId="0" fontId="60" fillId="13" borderId="8" xfId="3" applyFont="1" applyFill="1" applyBorder="1" applyAlignment="1">
      <alignment horizontal="left" vertical="center"/>
    </xf>
    <xf numFmtId="0" fontId="60" fillId="13" borderId="37" xfId="3" applyFont="1" applyFill="1" applyBorder="1" applyAlignment="1">
      <alignment vertical="center" wrapText="1" shrinkToFit="1"/>
    </xf>
    <xf numFmtId="0" fontId="60" fillId="13" borderId="265" xfId="3" applyFont="1" applyFill="1" applyBorder="1" applyAlignment="1">
      <alignment vertical="center" wrapText="1" shrinkToFit="1"/>
    </xf>
    <xf numFmtId="0" fontId="60" fillId="13" borderId="266" xfId="3" applyFont="1" applyFill="1" applyBorder="1" applyAlignment="1">
      <alignment vertical="center" wrapText="1" shrinkToFit="1"/>
    </xf>
    <xf numFmtId="0" fontId="60" fillId="13" borderId="271" xfId="3" applyFont="1" applyFill="1" applyBorder="1" applyAlignment="1">
      <alignment vertical="center" wrapText="1" shrinkToFit="1"/>
    </xf>
    <xf numFmtId="0" fontId="60" fillId="13" borderId="53" xfId="3" applyFont="1" applyFill="1" applyBorder="1" applyAlignment="1">
      <alignment vertical="center" wrapText="1" shrinkToFit="1"/>
    </xf>
    <xf numFmtId="0" fontId="60" fillId="13" borderId="73" xfId="3" applyFont="1" applyFill="1" applyBorder="1" applyAlignment="1">
      <alignment vertical="center" wrapText="1" shrinkToFit="1"/>
    </xf>
    <xf numFmtId="0" fontId="5" fillId="13" borderId="21" xfId="3" applyFont="1" applyFill="1" applyBorder="1" applyAlignment="1">
      <alignment horizontal="center" vertical="center" shrinkToFit="1"/>
    </xf>
    <xf numFmtId="0" fontId="5" fillId="13" borderId="22" xfId="3" applyFont="1" applyFill="1" applyBorder="1" applyAlignment="1">
      <alignment horizontal="center" vertical="center" shrinkToFit="1"/>
    </xf>
    <xf numFmtId="0" fontId="5" fillId="13" borderId="7" xfId="3" applyFont="1" applyFill="1" applyBorder="1" applyAlignment="1">
      <alignment horizontal="center" vertical="center" shrinkToFit="1"/>
    </xf>
    <xf numFmtId="0" fontId="5" fillId="13" borderId="21" xfId="3" applyFont="1" applyFill="1" applyBorder="1" applyAlignment="1">
      <alignment horizontal="center" vertical="center" wrapText="1" shrinkToFit="1"/>
    </xf>
    <xf numFmtId="0" fontId="5" fillId="13" borderId="7" xfId="3" applyFont="1" applyFill="1" applyBorder="1" applyAlignment="1">
      <alignment horizontal="center" vertical="center" wrapText="1" shrinkToFit="1"/>
    </xf>
    <xf numFmtId="0" fontId="5" fillId="13" borderId="22" xfId="3" applyFont="1" applyFill="1" applyBorder="1" applyAlignment="1">
      <alignment horizontal="center" vertical="center" wrapText="1" shrinkToFit="1"/>
    </xf>
    <xf numFmtId="0" fontId="5" fillId="13" borderId="21" xfId="3" applyFont="1" applyFill="1" applyBorder="1" applyAlignment="1">
      <alignment horizontal="center" vertical="center"/>
    </xf>
    <xf numFmtId="0" fontId="5" fillId="13" borderId="22" xfId="3" applyFont="1" applyFill="1" applyBorder="1" applyAlignment="1">
      <alignment horizontal="center" vertical="center"/>
    </xf>
    <xf numFmtId="0" fontId="5" fillId="0" borderId="21" xfId="3" applyFont="1" applyBorder="1" applyAlignment="1">
      <alignment horizontal="left" vertical="center" wrapText="1"/>
    </xf>
    <xf numFmtId="0" fontId="5" fillId="0" borderId="7" xfId="3" applyFont="1" applyBorder="1" applyAlignment="1">
      <alignment horizontal="left" vertical="center" wrapText="1"/>
    </xf>
    <xf numFmtId="0" fontId="5" fillId="0" borderId="8" xfId="3" applyFont="1" applyBorder="1" applyAlignment="1">
      <alignment horizontal="left" vertical="center" wrapText="1"/>
    </xf>
    <xf numFmtId="0" fontId="60" fillId="13" borderId="35" xfId="3" applyFont="1" applyFill="1" applyBorder="1" applyAlignment="1">
      <alignment vertical="center" wrapText="1" shrinkToFit="1"/>
    </xf>
    <xf numFmtId="0" fontId="60" fillId="13" borderId="4" xfId="3" applyFont="1" applyFill="1" applyBorder="1" applyAlignment="1">
      <alignment vertical="center" shrinkToFit="1"/>
    </xf>
    <xf numFmtId="0" fontId="60" fillId="13" borderId="43" xfId="3" applyFont="1" applyFill="1" applyBorder="1" applyAlignment="1">
      <alignment vertical="center" shrinkToFit="1"/>
    </xf>
    <xf numFmtId="0" fontId="60" fillId="13" borderId="3" xfId="3" applyFont="1" applyFill="1" applyBorder="1" applyAlignment="1">
      <alignment vertical="center" wrapText="1" shrinkToFit="1"/>
    </xf>
    <xf numFmtId="0" fontId="5" fillId="13" borderId="48" xfId="3" applyFont="1" applyFill="1" applyBorder="1" applyAlignment="1">
      <alignment horizontal="center" vertical="center" wrapText="1" shrinkToFit="1"/>
    </xf>
    <xf numFmtId="0" fontId="5" fillId="13" borderId="43" xfId="3" applyFont="1" applyFill="1" applyBorder="1" applyAlignment="1">
      <alignment horizontal="center" vertical="center" wrapText="1" shrinkToFit="1"/>
    </xf>
    <xf numFmtId="0" fontId="5" fillId="13" borderId="52" xfId="3" applyFont="1" applyFill="1" applyBorder="1" applyAlignment="1">
      <alignment horizontal="center" vertical="center" wrapText="1" shrinkToFit="1"/>
    </xf>
    <xf numFmtId="0" fontId="5" fillId="13" borderId="73" xfId="3" applyFont="1" applyFill="1" applyBorder="1" applyAlignment="1">
      <alignment horizontal="center" vertical="center" wrapText="1" shrinkToFit="1"/>
    </xf>
    <xf numFmtId="0" fontId="5" fillId="13" borderId="72" xfId="3" applyFont="1" applyFill="1" applyBorder="1" applyAlignment="1">
      <alignment horizontal="center" vertical="center" shrinkToFit="1"/>
    </xf>
    <xf numFmtId="0" fontId="5" fillId="9" borderId="48" xfId="3" applyFont="1" applyFill="1" applyBorder="1" applyAlignment="1">
      <alignment horizontal="center" vertical="center"/>
    </xf>
    <xf numFmtId="0" fontId="5" fillId="9" borderId="4" xfId="3" applyFont="1" applyFill="1" applyBorder="1" applyAlignment="1">
      <alignment horizontal="center" vertical="center"/>
    </xf>
    <xf numFmtId="0" fontId="5" fillId="9" borderId="5" xfId="3" applyFont="1" applyFill="1" applyBorder="1" applyAlignment="1">
      <alignment horizontal="center" vertical="center"/>
    </xf>
    <xf numFmtId="0" fontId="5" fillId="9" borderId="52" xfId="3" applyFont="1" applyFill="1" applyBorder="1" applyAlignment="1">
      <alignment horizontal="center" vertical="center"/>
    </xf>
    <xf numFmtId="0" fontId="5" fillId="9" borderId="53" xfId="3" applyFont="1" applyFill="1" applyBorder="1" applyAlignment="1">
      <alignment horizontal="center" vertical="center"/>
    </xf>
    <xf numFmtId="0" fontId="5" fillId="9" borderId="277" xfId="3" applyFont="1" applyFill="1" applyBorder="1" applyAlignment="1">
      <alignment horizontal="center" vertical="center"/>
    </xf>
    <xf numFmtId="0" fontId="5" fillId="0" borderId="2" xfId="3" applyFont="1" applyBorder="1" applyAlignment="1">
      <alignment horizontal="center" vertical="top" wrapText="1"/>
    </xf>
    <xf numFmtId="0" fontId="5" fillId="9" borderId="21" xfId="3" applyFont="1" applyFill="1" applyBorder="1" applyAlignment="1">
      <alignment horizontal="center" vertical="center" wrapText="1"/>
    </xf>
    <xf numFmtId="0" fontId="5" fillId="9" borderId="7" xfId="3" applyFont="1" applyFill="1" applyBorder="1" applyAlignment="1">
      <alignment horizontal="center" vertical="center" wrapText="1"/>
    </xf>
    <xf numFmtId="0" fontId="5" fillId="9" borderId="22" xfId="3" applyFont="1" applyFill="1" applyBorder="1" applyAlignment="1">
      <alignment horizontal="center" vertical="center" wrapText="1"/>
    </xf>
    <xf numFmtId="0" fontId="11" fillId="3" borderId="2" xfId="0" applyFont="1" applyFill="1" applyBorder="1" applyAlignment="1">
      <alignment horizontal="center" vertical="center" wrapText="1"/>
    </xf>
    <xf numFmtId="49" fontId="8" fillId="0" borderId="21"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0" fontId="33" fillId="7" borderId="117" xfId="0" applyFont="1" applyFill="1" applyBorder="1" applyAlignment="1">
      <alignment horizontal="center" vertical="center" wrapText="1"/>
    </xf>
    <xf numFmtId="0" fontId="33" fillId="7" borderId="120" xfId="0" applyFont="1" applyFill="1" applyBorder="1" applyAlignment="1">
      <alignment horizontal="center" vertical="center" wrapText="1"/>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74" xfId="0" applyFont="1" applyBorder="1" applyAlignment="1">
      <alignment horizontal="center" vertical="center" wrapText="1" shrinkToFit="1"/>
    </xf>
    <xf numFmtId="0" fontId="11" fillId="0" borderId="75" xfId="0" applyFont="1" applyBorder="1" applyAlignment="1">
      <alignment horizontal="center" vertical="center" wrapText="1" shrinkToFit="1"/>
    </xf>
    <xf numFmtId="0" fontId="34" fillId="0" borderId="74" xfId="0" applyFont="1" applyBorder="1" applyAlignment="1">
      <alignment horizontal="center" vertical="center" shrinkToFit="1"/>
    </xf>
    <xf numFmtId="0" fontId="34" fillId="0" borderId="74" xfId="0" applyFont="1" applyBorder="1" applyAlignment="1">
      <alignment horizontal="center" vertical="center" wrapText="1" shrinkToFit="1"/>
    </xf>
    <xf numFmtId="0" fontId="11" fillId="0" borderId="76" xfId="0" applyFont="1" applyBorder="1" applyAlignment="1">
      <alignment horizontal="center" vertical="center" wrapText="1" shrinkToFit="1"/>
    </xf>
    <xf numFmtId="0" fontId="11" fillId="3" borderId="2" xfId="0" applyFont="1" applyFill="1" applyBorder="1" applyAlignment="1">
      <alignment horizontal="center" vertical="center" shrinkToFit="1"/>
    </xf>
    <xf numFmtId="49" fontId="11" fillId="3" borderId="2" xfId="0" applyNumberFormat="1" applyFont="1" applyFill="1" applyBorder="1" applyAlignment="1">
      <alignment horizontal="center" vertical="center" shrinkToFit="1"/>
    </xf>
    <xf numFmtId="0" fontId="8" fillId="0" borderId="0" xfId="0" applyFont="1" applyAlignment="1">
      <alignment horizontal="left" wrapText="1"/>
    </xf>
    <xf numFmtId="49" fontId="36" fillId="3" borderId="74" xfId="0" applyNumberFormat="1" applyFont="1" applyFill="1" applyBorder="1" applyAlignment="1">
      <alignment horizontal="center" vertical="center" wrapText="1" shrinkToFit="1"/>
    </xf>
    <xf numFmtId="49" fontId="36" fillId="3" borderId="76" xfId="0" applyNumberFormat="1" applyFont="1" applyFill="1" applyBorder="1" applyAlignment="1">
      <alignment horizontal="center" vertical="center" shrinkToFit="1"/>
    </xf>
    <xf numFmtId="0" fontId="11" fillId="8" borderId="74" xfId="0" applyFont="1" applyFill="1" applyBorder="1" applyAlignment="1">
      <alignment horizontal="center" vertical="center" wrapText="1"/>
    </xf>
    <xf numFmtId="0" fontId="11" fillId="8" borderId="75" xfId="0" applyFont="1" applyFill="1" applyBorder="1" applyAlignment="1">
      <alignment horizontal="center" vertical="center" wrapText="1"/>
    </xf>
    <xf numFmtId="0" fontId="11" fillId="8" borderId="76"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33" fillId="6" borderId="57" xfId="0" applyFont="1" applyFill="1" applyBorder="1" applyAlignment="1">
      <alignment horizontal="center" vertical="center" wrapText="1"/>
    </xf>
    <xf numFmtId="0" fontId="33" fillId="6" borderId="16" xfId="0" applyFont="1" applyFill="1" applyBorder="1" applyAlignment="1">
      <alignment horizontal="center" vertical="center" wrapText="1"/>
    </xf>
    <xf numFmtId="0" fontId="33" fillId="6" borderId="52"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33" fillId="4" borderId="118" xfId="0" applyFont="1" applyFill="1" applyBorder="1" applyAlignment="1">
      <alignment horizontal="center" vertical="center" wrapText="1"/>
    </xf>
    <xf numFmtId="0" fontId="33" fillId="4" borderId="119" xfId="0" applyFont="1" applyFill="1" applyBorder="1" applyAlignment="1">
      <alignment horizontal="center" vertical="center" wrapText="1"/>
    </xf>
    <xf numFmtId="49" fontId="8" fillId="3" borderId="57" xfId="0" applyNumberFormat="1" applyFont="1" applyFill="1" applyBorder="1" applyAlignment="1">
      <alignment horizontal="center" vertical="center" shrinkToFit="1"/>
    </xf>
    <xf numFmtId="49" fontId="8" fillId="3" borderId="38" xfId="0" applyNumberFormat="1" applyFont="1" applyFill="1" applyBorder="1" applyAlignment="1">
      <alignment horizontal="center" vertical="center" shrinkToFit="1"/>
    </xf>
    <xf numFmtId="49" fontId="8" fillId="3" borderId="55" xfId="0" applyNumberFormat="1" applyFont="1" applyFill="1" applyBorder="1" applyAlignment="1">
      <alignment horizontal="center" vertical="center" shrinkToFit="1"/>
    </xf>
    <xf numFmtId="49" fontId="8" fillId="3" borderId="52" xfId="0" applyNumberFormat="1" applyFont="1" applyFill="1" applyBorder="1" applyAlignment="1">
      <alignment horizontal="center" vertical="center" shrinkToFit="1"/>
    </xf>
    <xf numFmtId="49" fontId="8" fillId="3" borderId="53" xfId="0" applyNumberFormat="1" applyFont="1" applyFill="1" applyBorder="1" applyAlignment="1">
      <alignment horizontal="center" vertical="center" shrinkToFit="1"/>
    </xf>
    <xf numFmtId="49" fontId="8" fillId="3" borderId="73" xfId="0" applyNumberFormat="1" applyFont="1" applyFill="1" applyBorder="1" applyAlignment="1">
      <alignment horizontal="center" vertical="center" shrinkToFit="1"/>
    </xf>
    <xf numFmtId="0" fontId="23" fillId="0" borderId="80" xfId="1" applyFont="1" applyBorder="1" applyAlignment="1">
      <alignment horizontal="center" vertical="center"/>
    </xf>
    <xf numFmtId="0" fontId="23" fillId="0" borderId="83" xfId="1" applyFont="1" applyBorder="1" applyAlignment="1">
      <alignment horizontal="center" vertical="center"/>
    </xf>
    <xf numFmtId="0" fontId="28" fillId="0" borderId="81" xfId="1" applyFont="1" applyBorder="1" applyAlignment="1">
      <alignment horizontal="center" vertical="center"/>
    </xf>
    <xf numFmtId="0" fontId="28" fillId="0" borderId="82" xfId="1" applyFont="1" applyBorder="1" applyAlignment="1">
      <alignment horizontal="center" vertical="center"/>
    </xf>
    <xf numFmtId="0" fontId="28" fillId="0" borderId="4" xfId="1" applyFont="1" applyBorder="1" applyAlignment="1">
      <alignment horizontal="center" vertical="center"/>
    </xf>
    <xf numFmtId="0" fontId="28" fillId="0" borderId="5" xfId="1" applyFont="1" applyBorder="1" applyAlignment="1">
      <alignment horizontal="center" vertical="center"/>
    </xf>
    <xf numFmtId="0" fontId="20" fillId="0" borderId="0" xfId="1" applyFont="1" applyAlignment="1">
      <alignment horizontal="center" vertical="center"/>
    </xf>
  </cellXfs>
  <cellStyles count="7">
    <cellStyle name="桁区切り" xfId="2" builtinId="6"/>
    <cellStyle name="標準" xfId="0" builtinId="0"/>
    <cellStyle name="標準 2" xfId="1" xr:uid="{00000000-0005-0000-0000-000002000000}"/>
    <cellStyle name="標準 2 2" xfId="6" xr:uid="{00000000-0005-0000-0000-000003000000}"/>
    <cellStyle name="標準 3" xfId="4" xr:uid="{00000000-0005-0000-0000-000004000000}"/>
    <cellStyle name="標準 4" xfId="5" xr:uid="{00000000-0005-0000-0000-000005000000}"/>
    <cellStyle name="標準 7" xfId="3" xr:uid="{00000000-0005-0000-0000-000006000000}"/>
  </cellStyles>
  <dxfs count="5">
    <dxf>
      <font>
        <b/>
        <i val="0"/>
        <color auto="1"/>
      </font>
      <fill>
        <patternFill>
          <bgColor theme="0" tint="-0.24994659260841701"/>
        </patternFill>
      </fill>
    </dxf>
    <dxf>
      <font>
        <b/>
        <i val="0"/>
        <color rgb="FFFF0000"/>
      </font>
      <fill>
        <patternFill>
          <bgColor rgb="FFFFFF00"/>
        </patternFill>
      </fill>
    </dxf>
    <dxf>
      <font>
        <b/>
        <i val="0"/>
        <color auto="1"/>
      </font>
      <fill>
        <patternFill>
          <bgColor theme="0" tint="-0.24994659260841701"/>
        </patternFill>
      </fill>
    </dxf>
    <dxf>
      <font>
        <b/>
        <i val="0"/>
        <color rgb="FFFF0000"/>
      </font>
      <fill>
        <patternFill>
          <bgColor rgb="FFFFFF00"/>
        </patternFill>
      </fill>
    </dxf>
    <dxf>
      <fill>
        <patternFill patternType="none">
          <bgColor auto="1"/>
        </patternFill>
      </fill>
    </dxf>
  </dxfs>
  <tableStyles count="0" defaultTableStyle="TableStyleMedium9" defaultPivotStyle="PivotStyleLight16"/>
  <colors>
    <mruColors>
      <color rgb="FFFFFF99"/>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95250</xdr:colOff>
      <xdr:row>5</xdr:row>
      <xdr:rowOff>342900</xdr:rowOff>
    </xdr:from>
    <xdr:to>
      <xdr:col>11</xdr:col>
      <xdr:colOff>504825</xdr:colOff>
      <xdr:row>7</xdr:row>
      <xdr:rowOff>114300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047750" y="1685925"/>
          <a:ext cx="5686425" cy="600075"/>
        </a:xfrm>
        <a:prstGeom prst="roundRect">
          <a:avLst/>
        </a:prstGeom>
        <a:solidFill>
          <a:schemeClr val="tx2">
            <a:lumMod val="60000"/>
            <a:lumOff val="40000"/>
            <a:alpha val="38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29</xdr:row>
      <xdr:rowOff>885826</xdr:rowOff>
    </xdr:from>
    <xdr:to>
      <xdr:col>10</xdr:col>
      <xdr:colOff>266700</xdr:colOff>
      <xdr:row>31</xdr:row>
      <xdr:rowOff>1</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57150" y="9239251"/>
          <a:ext cx="5895975" cy="171450"/>
        </a:xfrm>
        <a:prstGeom prst="roundRect">
          <a:avLst/>
        </a:prstGeom>
        <a:solidFill>
          <a:schemeClr val="tx2">
            <a:lumMod val="60000"/>
            <a:lumOff val="40000"/>
            <a:alpha val="38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182217</xdr:colOff>
      <xdr:row>4</xdr:row>
      <xdr:rowOff>115957</xdr:rowOff>
    </xdr:from>
    <xdr:to>
      <xdr:col>32</xdr:col>
      <xdr:colOff>149086</xdr:colOff>
      <xdr:row>5</xdr:row>
      <xdr:rowOff>198784</xdr:rowOff>
    </xdr:to>
    <xdr:sp macro="" textlink="">
      <xdr:nvSpPr>
        <xdr:cNvPr id="2" name="下カーブ矢印 1">
          <a:extLst>
            <a:ext uri="{FF2B5EF4-FFF2-40B4-BE49-F238E27FC236}">
              <a16:creationId xmlns:a16="http://schemas.microsoft.com/office/drawing/2014/main" id="{00000000-0008-0000-0500-000002000000}"/>
            </a:ext>
          </a:extLst>
        </xdr:cNvPr>
        <xdr:cNvSpPr/>
      </xdr:nvSpPr>
      <xdr:spPr>
        <a:xfrm>
          <a:off x="10116792" y="458857"/>
          <a:ext cx="703608"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38</xdr:col>
      <xdr:colOff>182217</xdr:colOff>
      <xdr:row>4</xdr:row>
      <xdr:rowOff>115957</xdr:rowOff>
    </xdr:from>
    <xdr:to>
      <xdr:col>41</xdr:col>
      <xdr:colOff>0</xdr:colOff>
      <xdr:row>5</xdr:row>
      <xdr:rowOff>198784</xdr:rowOff>
    </xdr:to>
    <xdr:sp macro="" textlink="">
      <xdr:nvSpPr>
        <xdr:cNvPr id="3" name="下カーブ矢印 2">
          <a:extLst>
            <a:ext uri="{FF2B5EF4-FFF2-40B4-BE49-F238E27FC236}">
              <a16:creationId xmlns:a16="http://schemas.microsoft.com/office/drawing/2014/main" id="{00000000-0008-0000-0500-000003000000}"/>
            </a:ext>
          </a:extLst>
        </xdr:cNvPr>
        <xdr:cNvSpPr/>
      </xdr:nvSpPr>
      <xdr:spPr>
        <a:xfrm>
          <a:off x="12605538" y="469743"/>
          <a:ext cx="715855" cy="286934"/>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182217</xdr:colOff>
      <xdr:row>4</xdr:row>
      <xdr:rowOff>115957</xdr:rowOff>
    </xdr:from>
    <xdr:to>
      <xdr:col>50</xdr:col>
      <xdr:colOff>149086</xdr:colOff>
      <xdr:row>5</xdr:row>
      <xdr:rowOff>198784</xdr:rowOff>
    </xdr:to>
    <xdr:sp macro="" textlink="">
      <xdr:nvSpPr>
        <xdr:cNvPr id="4" name="下カーブ矢印 3">
          <a:extLst>
            <a:ext uri="{FF2B5EF4-FFF2-40B4-BE49-F238E27FC236}">
              <a16:creationId xmlns:a16="http://schemas.microsoft.com/office/drawing/2014/main" id="{00000000-0008-0000-0500-000004000000}"/>
            </a:ext>
          </a:extLst>
        </xdr:cNvPr>
        <xdr:cNvSpPr/>
      </xdr:nvSpPr>
      <xdr:spPr>
        <a:xfrm>
          <a:off x="10820400" y="458857"/>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56</xdr:col>
      <xdr:colOff>182217</xdr:colOff>
      <xdr:row>4</xdr:row>
      <xdr:rowOff>115957</xdr:rowOff>
    </xdr:from>
    <xdr:to>
      <xdr:col>59</xdr:col>
      <xdr:colOff>149086</xdr:colOff>
      <xdr:row>5</xdr:row>
      <xdr:rowOff>198784</xdr:rowOff>
    </xdr:to>
    <xdr:sp macro="" textlink="">
      <xdr:nvSpPr>
        <xdr:cNvPr id="5" name="下カーブ矢印 4">
          <a:extLst>
            <a:ext uri="{FF2B5EF4-FFF2-40B4-BE49-F238E27FC236}">
              <a16:creationId xmlns:a16="http://schemas.microsoft.com/office/drawing/2014/main" id="{00000000-0008-0000-0500-000005000000}"/>
            </a:ext>
          </a:extLst>
        </xdr:cNvPr>
        <xdr:cNvSpPr/>
      </xdr:nvSpPr>
      <xdr:spPr>
        <a:xfrm>
          <a:off x="10820400" y="458857"/>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74</xdr:col>
      <xdr:colOff>183905</xdr:colOff>
      <xdr:row>4</xdr:row>
      <xdr:rowOff>122681</xdr:rowOff>
    </xdr:from>
    <xdr:to>
      <xdr:col>77</xdr:col>
      <xdr:colOff>150774</xdr:colOff>
      <xdr:row>5</xdr:row>
      <xdr:rowOff>205508</xdr:rowOff>
    </xdr:to>
    <xdr:sp macro="" textlink="">
      <xdr:nvSpPr>
        <xdr:cNvPr id="6" name="下カーブ矢印 6">
          <a:extLst>
            <a:ext uri="{FF2B5EF4-FFF2-40B4-BE49-F238E27FC236}">
              <a16:creationId xmlns:a16="http://schemas.microsoft.com/office/drawing/2014/main" id="{00000000-0008-0000-0500-000006000000}"/>
            </a:ext>
          </a:extLst>
        </xdr:cNvPr>
        <xdr:cNvSpPr/>
      </xdr:nvSpPr>
      <xdr:spPr>
        <a:xfrm>
          <a:off x="10820400" y="465581"/>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65</xdr:col>
      <xdr:colOff>190489</xdr:colOff>
      <xdr:row>4</xdr:row>
      <xdr:rowOff>134465</xdr:rowOff>
    </xdr:from>
    <xdr:to>
      <xdr:col>68</xdr:col>
      <xdr:colOff>157358</xdr:colOff>
      <xdr:row>6</xdr:row>
      <xdr:rowOff>4380</xdr:rowOff>
    </xdr:to>
    <xdr:sp macro="" textlink="">
      <xdr:nvSpPr>
        <xdr:cNvPr id="7" name="下カーブ矢印 6">
          <a:extLst>
            <a:ext uri="{FF2B5EF4-FFF2-40B4-BE49-F238E27FC236}">
              <a16:creationId xmlns:a16="http://schemas.microsoft.com/office/drawing/2014/main" id="{00000000-0008-0000-0500-000007000000}"/>
            </a:ext>
          </a:extLst>
        </xdr:cNvPr>
        <xdr:cNvSpPr/>
      </xdr:nvSpPr>
      <xdr:spPr>
        <a:xfrm>
          <a:off x="10820400" y="477365"/>
          <a:ext cx="0" cy="289015"/>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182217</xdr:colOff>
      <xdr:row>4</xdr:row>
      <xdr:rowOff>115957</xdr:rowOff>
    </xdr:from>
    <xdr:to>
      <xdr:col>28</xdr:col>
      <xdr:colOff>149086</xdr:colOff>
      <xdr:row>5</xdr:row>
      <xdr:rowOff>198784</xdr:rowOff>
    </xdr:to>
    <xdr:sp macro="" textlink="">
      <xdr:nvSpPr>
        <xdr:cNvPr id="2" name="下カーブ矢印 3">
          <a:extLst>
            <a:ext uri="{FF2B5EF4-FFF2-40B4-BE49-F238E27FC236}">
              <a16:creationId xmlns:a16="http://schemas.microsoft.com/office/drawing/2014/main" id="{00000000-0008-0000-0600-000002000000}"/>
            </a:ext>
          </a:extLst>
        </xdr:cNvPr>
        <xdr:cNvSpPr/>
      </xdr:nvSpPr>
      <xdr:spPr>
        <a:xfrm>
          <a:off x="8935692" y="458857"/>
          <a:ext cx="703608"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34</xdr:col>
      <xdr:colOff>182216</xdr:colOff>
      <xdr:row>4</xdr:row>
      <xdr:rowOff>115957</xdr:rowOff>
    </xdr:from>
    <xdr:to>
      <xdr:col>82</xdr:col>
      <xdr:colOff>85724</xdr:colOff>
      <xdr:row>6</xdr:row>
      <xdr:rowOff>0</xdr:rowOff>
    </xdr:to>
    <xdr:sp macro="" textlink="">
      <xdr:nvSpPr>
        <xdr:cNvPr id="3" name="下カーブ矢印 4">
          <a:extLst>
            <a:ext uri="{FF2B5EF4-FFF2-40B4-BE49-F238E27FC236}">
              <a16:creationId xmlns:a16="http://schemas.microsoft.com/office/drawing/2014/main" id="{00000000-0008-0000-0600-000003000000}"/>
            </a:ext>
          </a:extLst>
        </xdr:cNvPr>
        <xdr:cNvSpPr/>
      </xdr:nvSpPr>
      <xdr:spPr>
        <a:xfrm>
          <a:off x="11593166" y="458857"/>
          <a:ext cx="789333" cy="303143"/>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43</xdr:col>
      <xdr:colOff>182217</xdr:colOff>
      <xdr:row>4</xdr:row>
      <xdr:rowOff>115957</xdr:rowOff>
    </xdr:from>
    <xdr:to>
      <xdr:col>46</xdr:col>
      <xdr:colOff>149086</xdr:colOff>
      <xdr:row>5</xdr:row>
      <xdr:rowOff>198784</xdr:rowOff>
    </xdr:to>
    <xdr:sp macro="" textlink="">
      <xdr:nvSpPr>
        <xdr:cNvPr id="4" name="下カーブ矢印 5">
          <a:extLst>
            <a:ext uri="{FF2B5EF4-FFF2-40B4-BE49-F238E27FC236}">
              <a16:creationId xmlns:a16="http://schemas.microsoft.com/office/drawing/2014/main" id="{00000000-0008-0000-0600-000004000000}"/>
            </a:ext>
          </a:extLst>
        </xdr:cNvPr>
        <xdr:cNvSpPr/>
      </xdr:nvSpPr>
      <xdr:spPr>
        <a:xfrm>
          <a:off x="9639300" y="458857"/>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52</xdr:col>
      <xdr:colOff>182217</xdr:colOff>
      <xdr:row>4</xdr:row>
      <xdr:rowOff>115957</xdr:rowOff>
    </xdr:from>
    <xdr:to>
      <xdr:col>55</xdr:col>
      <xdr:colOff>149086</xdr:colOff>
      <xdr:row>5</xdr:row>
      <xdr:rowOff>198784</xdr:rowOff>
    </xdr:to>
    <xdr:sp macro="" textlink="">
      <xdr:nvSpPr>
        <xdr:cNvPr id="5" name="下カーブ矢印 6">
          <a:extLst>
            <a:ext uri="{FF2B5EF4-FFF2-40B4-BE49-F238E27FC236}">
              <a16:creationId xmlns:a16="http://schemas.microsoft.com/office/drawing/2014/main" id="{00000000-0008-0000-0600-000005000000}"/>
            </a:ext>
          </a:extLst>
        </xdr:cNvPr>
        <xdr:cNvSpPr/>
      </xdr:nvSpPr>
      <xdr:spPr>
        <a:xfrm>
          <a:off x="9639300" y="458857"/>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70</xdr:col>
      <xdr:colOff>183905</xdr:colOff>
      <xdr:row>4</xdr:row>
      <xdr:rowOff>122681</xdr:rowOff>
    </xdr:from>
    <xdr:to>
      <xdr:col>73</xdr:col>
      <xdr:colOff>150774</xdr:colOff>
      <xdr:row>5</xdr:row>
      <xdr:rowOff>205508</xdr:rowOff>
    </xdr:to>
    <xdr:sp macro="" textlink="">
      <xdr:nvSpPr>
        <xdr:cNvPr id="6" name="下カーブ矢印 6">
          <a:extLst>
            <a:ext uri="{FF2B5EF4-FFF2-40B4-BE49-F238E27FC236}">
              <a16:creationId xmlns:a16="http://schemas.microsoft.com/office/drawing/2014/main" id="{00000000-0008-0000-0600-000006000000}"/>
            </a:ext>
          </a:extLst>
        </xdr:cNvPr>
        <xdr:cNvSpPr/>
      </xdr:nvSpPr>
      <xdr:spPr>
        <a:xfrm>
          <a:off x="9639300" y="465581"/>
          <a:ext cx="0" cy="292377"/>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61</xdr:col>
      <xdr:colOff>190489</xdr:colOff>
      <xdr:row>4</xdr:row>
      <xdr:rowOff>134465</xdr:rowOff>
    </xdr:from>
    <xdr:to>
      <xdr:col>64</xdr:col>
      <xdr:colOff>157358</xdr:colOff>
      <xdr:row>6</xdr:row>
      <xdr:rowOff>4380</xdr:rowOff>
    </xdr:to>
    <xdr:sp macro="" textlink="">
      <xdr:nvSpPr>
        <xdr:cNvPr id="7" name="下カーブ矢印 6">
          <a:extLst>
            <a:ext uri="{FF2B5EF4-FFF2-40B4-BE49-F238E27FC236}">
              <a16:creationId xmlns:a16="http://schemas.microsoft.com/office/drawing/2014/main" id="{00000000-0008-0000-0600-000007000000}"/>
            </a:ext>
          </a:extLst>
        </xdr:cNvPr>
        <xdr:cNvSpPr/>
      </xdr:nvSpPr>
      <xdr:spPr>
        <a:xfrm>
          <a:off x="9639300" y="477365"/>
          <a:ext cx="0" cy="289015"/>
        </a:xfrm>
        <a:prstGeom prst="curved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361950</xdr:colOff>
      <xdr:row>42</xdr:row>
      <xdr:rowOff>85725</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315075" y="1366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163285</xdr:colOff>
      <xdr:row>0</xdr:row>
      <xdr:rowOff>0</xdr:rowOff>
    </xdr:from>
    <xdr:to>
      <xdr:col>8</xdr:col>
      <xdr:colOff>63500</xdr:colOff>
      <xdr:row>42</xdr:row>
      <xdr:rowOff>31750</xdr:rowOff>
    </xdr:to>
    <xdr:sp macro="" textlink="">
      <xdr:nvSpPr>
        <xdr:cNvPr id="3" name="乗算 2">
          <a:extLst>
            <a:ext uri="{FF2B5EF4-FFF2-40B4-BE49-F238E27FC236}">
              <a16:creationId xmlns:a16="http://schemas.microsoft.com/office/drawing/2014/main" id="{00000000-0008-0000-0700-000003000000}"/>
            </a:ext>
          </a:extLst>
        </xdr:cNvPr>
        <xdr:cNvSpPr/>
      </xdr:nvSpPr>
      <xdr:spPr>
        <a:xfrm>
          <a:off x="163285" y="0"/>
          <a:ext cx="7123340" cy="13033375"/>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312965</xdr:colOff>
      <xdr:row>0</xdr:row>
      <xdr:rowOff>0</xdr:rowOff>
    </xdr:from>
    <xdr:to>
      <xdr:col>22</xdr:col>
      <xdr:colOff>384401</xdr:colOff>
      <xdr:row>19</xdr:row>
      <xdr:rowOff>23812</xdr:rowOff>
    </xdr:to>
    <xdr:sp macro="" textlink="">
      <xdr:nvSpPr>
        <xdr:cNvPr id="2" name="乗算 1">
          <a:extLst>
            <a:ext uri="{FF2B5EF4-FFF2-40B4-BE49-F238E27FC236}">
              <a16:creationId xmlns:a16="http://schemas.microsoft.com/office/drawing/2014/main" id="{00000000-0008-0000-0A00-000002000000}"/>
            </a:ext>
          </a:extLst>
        </xdr:cNvPr>
        <xdr:cNvSpPr/>
      </xdr:nvSpPr>
      <xdr:spPr>
        <a:xfrm>
          <a:off x="2408465" y="0"/>
          <a:ext cx="7473722" cy="6024562"/>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7</xdr:col>
      <xdr:colOff>123825</xdr:colOff>
      <xdr:row>0</xdr:row>
      <xdr:rowOff>47625</xdr:rowOff>
    </xdr:from>
    <xdr:to>
      <xdr:col>10</xdr:col>
      <xdr:colOff>476250</xdr:colOff>
      <xdr:row>10</xdr:row>
      <xdr:rowOff>38101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1906250" y="47625"/>
          <a:ext cx="5895975" cy="2676526"/>
        </a:xfrm>
        <a:prstGeom prst="rect">
          <a:avLst/>
        </a:prstGeom>
        <a:solidFill>
          <a:srgbClr val="FFFF00"/>
        </a:solidFill>
        <a:ln w="44450"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r>
            <a:rPr kumimoji="1" lang="ja-JP" altLang="en-US" sz="2000" b="1"/>
            <a:t>・「基本情報」シートの「</a:t>
          </a:r>
          <a:r>
            <a:rPr kumimoji="1" lang="en-US" altLang="ja-JP" sz="2000" b="1"/>
            <a:t>11.</a:t>
          </a:r>
          <a:r>
            <a:rPr kumimoji="1" lang="ja-JP" altLang="en-US" sz="2000" b="1"/>
            <a:t>連携先機関名」と</a:t>
          </a:r>
          <a:endParaRPr kumimoji="1" lang="en-US" altLang="ja-JP" sz="2000" b="1"/>
        </a:p>
        <a:p>
          <a:r>
            <a:rPr kumimoji="1" lang="ja-JP" altLang="en-US" sz="2000" b="1"/>
            <a:t>　表記を完全に一致させてください。</a:t>
          </a:r>
          <a:endParaRPr kumimoji="1" lang="en-US" altLang="ja-JP" sz="2000" b="1"/>
        </a:p>
        <a:p>
          <a:endParaRPr kumimoji="1" lang="en-US" altLang="ja-JP" sz="2000" b="1"/>
        </a:p>
        <a:p>
          <a:r>
            <a:rPr kumimoji="1" lang="ja-JP" altLang="en-US" sz="2000" b="1"/>
            <a:t>・空白行を空ける必要はありませんので、</a:t>
          </a:r>
          <a:endParaRPr kumimoji="1" lang="en-US" altLang="ja-JP" sz="2000" b="1"/>
        </a:p>
        <a:p>
          <a:r>
            <a:rPr kumimoji="1" lang="ja-JP" altLang="en-US" sz="2000" b="1"/>
            <a:t>　該当する欄に上から詰めて記入してください。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ps-cifs11\jspsvdiprofile$\koji-oida\Desktop\ZIPFILE_MHvBi_202011613325\&#12304;R1&#25505;&#25246;&#12305;WISE&#23455;&#26045;&#29366;&#27841;&#35519;&#26619;&#31080;\&#12304;R1_07%20&#26481;&#20140;&#28023;&#27915;&#22823;&#23398;&#12305;WISE&#23455;&#26045;&#29366;&#27841;&#35519;&#26619;&#31080;(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採択プログラム一覧"/>
      <sheetName val="様式１①"/>
      <sheetName val="別紙１－１（①区分制・一貫制・H30採択用）"/>
      <sheetName val="別紙１－１（②4年制・H30採択用）"/>
      <sheetName val="別紙１－１（①区分制・一貫制・R1採択用）"/>
      <sheetName val="別紙１－１（②4年制・R1採択用）"/>
      <sheetName val="様式１②"/>
      <sheetName val="様式１③"/>
      <sheetName val="様式１⑤"/>
      <sheetName val="様式2①"/>
      <sheetName val="様式2②"/>
      <sheetName val="様式2③（区分・一貫）"/>
      <sheetName val="様式2③(4年制)"/>
    </sheetNames>
    <sheetDataSet>
      <sheetData sheetId="0"/>
      <sheetData sheetId="1"/>
      <sheetData sheetId="2"/>
      <sheetData sheetId="3"/>
      <sheetData sheetId="4"/>
      <sheetData sheetId="5"/>
      <sheetData sheetId="6"/>
      <sheetData sheetId="7"/>
      <sheetData sheetId="8"/>
      <sheetData sheetId="9"/>
      <sheetData sheetId="10"/>
      <sheetData sheetId="11">
        <row r="9">
          <cell r="B9">
            <v>0</v>
          </cell>
          <cell r="D9">
            <v>0</v>
          </cell>
          <cell r="F9">
            <v>0</v>
          </cell>
          <cell r="H9">
            <v>0</v>
          </cell>
        </row>
      </sheetData>
      <sheetData sheetId="12">
        <row r="8">
          <cell r="B8">
            <v>0</v>
          </cell>
          <cell r="D8">
            <v>0</v>
          </cell>
          <cell r="F8">
            <v>0</v>
          </cell>
          <cell r="H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J210"/>
  <sheetViews>
    <sheetView showGridLines="0" showZeros="0" tabSelected="1" view="pageBreakPreview" zoomScale="90" zoomScaleNormal="100" zoomScaleSheetLayoutView="90" workbookViewId="0">
      <selection activeCell="T8" sqref="T8:BL8"/>
    </sheetView>
  </sheetViews>
  <sheetFormatPr defaultColWidth="9" defaultRowHeight="13.5"/>
  <cols>
    <col min="1" max="1" width="1.625" style="93" customWidth="1"/>
    <col min="2" max="2" width="3.25" style="93" customWidth="1"/>
    <col min="3" max="6" width="1.625" style="93" customWidth="1"/>
    <col min="7" max="9" width="1.5" style="93" customWidth="1"/>
    <col min="10" max="10" width="1.625" style="93" customWidth="1"/>
    <col min="11" max="11" width="2.875" style="93" customWidth="1"/>
    <col min="12" max="19" width="1.625" style="93" customWidth="1"/>
    <col min="20" max="20" width="2.375" style="93" customWidth="1"/>
    <col min="21" max="23" width="1.5" style="93" customWidth="1"/>
    <col min="24" max="27" width="1.625" style="93" customWidth="1"/>
    <col min="28" max="29" width="1.5" style="93" customWidth="1"/>
    <col min="30" max="31" width="1.25" style="93" customWidth="1"/>
    <col min="32" max="34" width="1.625" style="93" customWidth="1"/>
    <col min="35" max="37" width="1.25" style="93" customWidth="1"/>
    <col min="38" max="41" width="1.625" style="93" customWidth="1"/>
    <col min="42" max="44" width="1.5" style="93" customWidth="1"/>
    <col min="45" max="48" width="1.625" style="93" customWidth="1"/>
    <col min="49" max="51" width="1.25" style="93" customWidth="1"/>
    <col min="52" max="55" width="1.625" style="93" customWidth="1"/>
    <col min="56" max="57" width="1.75" style="93" customWidth="1"/>
    <col min="58" max="59" width="1.5" style="93" customWidth="1"/>
    <col min="60" max="60" width="1.25" style="93" customWidth="1"/>
    <col min="61" max="62" width="1" style="93" customWidth="1"/>
    <col min="63" max="63" width="1.625" style="93" customWidth="1"/>
    <col min="64" max="64" width="1.5" style="93" customWidth="1"/>
    <col min="65" max="65" width="7.25" style="93" customWidth="1"/>
    <col min="66" max="72" width="6.75" style="93" hidden="1" customWidth="1"/>
    <col min="73" max="73" width="4.5" style="457" hidden="1" customWidth="1"/>
    <col min="74" max="74" width="36" style="457" hidden="1" customWidth="1"/>
    <col min="75" max="76" width="11.25" style="457" hidden="1" customWidth="1"/>
    <col min="77" max="104" width="1.625" style="457" customWidth="1"/>
    <col min="105" max="114" width="9" style="457"/>
    <col min="115" max="16384" width="9" style="93"/>
  </cols>
  <sheetData>
    <row r="1" spans="1:114" s="469" customFormat="1" ht="18" customHeight="1">
      <c r="A1" s="468" t="s">
        <v>1584</v>
      </c>
      <c r="BN1" s="469" t="s">
        <v>1285</v>
      </c>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458"/>
    </row>
    <row r="2" spans="1:114" s="469" customFormat="1" ht="18" customHeight="1" thickBot="1">
      <c r="A2" s="624" t="s">
        <v>1574</v>
      </c>
      <c r="B2" s="624"/>
      <c r="C2" s="624"/>
      <c r="D2" s="624"/>
      <c r="E2" s="624"/>
      <c r="F2" s="624"/>
      <c r="G2" s="624"/>
      <c r="H2" s="624"/>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c r="AI2" s="624"/>
      <c r="AJ2" s="624"/>
      <c r="AK2" s="624"/>
      <c r="AL2" s="624"/>
      <c r="AM2" s="624"/>
      <c r="AN2" s="624"/>
      <c r="AO2" s="624"/>
      <c r="AP2" s="624"/>
      <c r="AQ2" s="624"/>
      <c r="AR2" s="624"/>
      <c r="AS2" s="624"/>
      <c r="AT2" s="624"/>
      <c r="AU2" s="624"/>
      <c r="AV2" s="624"/>
      <c r="AW2" s="624"/>
      <c r="AX2" s="624"/>
      <c r="AY2" s="624"/>
      <c r="AZ2" s="624"/>
      <c r="BA2" s="624"/>
      <c r="BB2" s="624"/>
      <c r="BC2" s="624"/>
      <c r="BD2" s="624"/>
      <c r="BE2" s="624"/>
      <c r="BF2" s="624"/>
      <c r="BG2" s="624"/>
      <c r="BH2" s="624"/>
      <c r="BI2" s="624"/>
      <c r="BJ2" s="624"/>
      <c r="BK2" s="624"/>
      <c r="BL2" s="624"/>
      <c r="BN2" s="469" t="s">
        <v>32</v>
      </c>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row>
    <row r="3" spans="1:114" s="469" customFormat="1" ht="21" customHeight="1" thickBot="1">
      <c r="A3" s="625" t="s">
        <v>0</v>
      </c>
      <c r="B3" s="626"/>
      <c r="C3" s="626"/>
      <c r="D3" s="626"/>
      <c r="E3" s="626"/>
      <c r="F3" s="626"/>
      <c r="G3" s="626"/>
      <c r="H3" s="626"/>
      <c r="I3" s="626"/>
      <c r="J3" s="626"/>
      <c r="K3" s="627"/>
      <c r="L3" s="628"/>
      <c r="M3" s="628"/>
      <c r="N3" s="628"/>
      <c r="O3" s="628"/>
      <c r="P3" s="628"/>
      <c r="Q3" s="628"/>
      <c r="R3" s="628"/>
      <c r="S3" s="628"/>
      <c r="T3" s="628"/>
      <c r="U3" s="628"/>
      <c r="V3" s="628"/>
      <c r="W3" s="628"/>
      <c r="X3" s="628"/>
      <c r="Y3" s="628"/>
      <c r="Z3" s="628"/>
      <c r="AA3" s="628"/>
      <c r="AB3" s="628"/>
      <c r="AC3" s="629"/>
      <c r="AD3" s="630" t="s">
        <v>1564</v>
      </c>
      <c r="AE3" s="631"/>
      <c r="AF3" s="631"/>
      <c r="AG3" s="631"/>
      <c r="AH3" s="631"/>
      <c r="AI3" s="631"/>
      <c r="AJ3" s="631"/>
      <c r="AK3" s="631"/>
      <c r="AL3" s="631"/>
      <c r="AM3" s="632"/>
      <c r="AN3" s="633"/>
      <c r="AO3" s="634"/>
      <c r="AP3" s="634"/>
      <c r="AQ3" s="634"/>
      <c r="AR3" s="634"/>
      <c r="AS3" s="634"/>
      <c r="AT3" s="634"/>
      <c r="AU3" s="634"/>
      <c r="AV3" s="634"/>
      <c r="AW3" s="634"/>
      <c r="AX3" s="634"/>
      <c r="AY3" s="634"/>
      <c r="AZ3" s="634"/>
      <c r="BA3" s="634"/>
      <c r="BB3" s="634"/>
      <c r="BC3" s="634"/>
      <c r="BD3" s="634"/>
      <c r="BE3" s="634"/>
      <c r="BF3" s="634"/>
      <c r="BG3" s="634"/>
      <c r="BH3" s="634"/>
      <c r="BI3" s="634"/>
      <c r="BJ3" s="634"/>
      <c r="BK3" s="634"/>
      <c r="BL3" s="635"/>
      <c r="BM3" s="470"/>
      <c r="BN3" s="469" t="s">
        <v>33</v>
      </c>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X3" s="458"/>
      <c r="CY3" s="458"/>
      <c r="CZ3" s="458"/>
      <c r="DA3" s="458"/>
      <c r="DB3" s="458"/>
      <c r="DC3" s="458"/>
      <c r="DD3" s="458"/>
      <c r="DE3" s="458"/>
      <c r="DF3" s="458"/>
      <c r="DG3" s="458"/>
      <c r="DH3" s="458"/>
      <c r="DI3" s="458"/>
      <c r="DJ3" s="458"/>
    </row>
    <row r="4" spans="1:114" s="469" customFormat="1" ht="30.75" customHeight="1" thickTop="1" thickBot="1">
      <c r="A4" s="707" t="s">
        <v>2</v>
      </c>
      <c r="B4" s="708"/>
      <c r="C4" s="701" t="s">
        <v>13</v>
      </c>
      <c r="D4" s="702"/>
      <c r="E4" s="702"/>
      <c r="F4" s="702"/>
      <c r="G4" s="702"/>
      <c r="H4" s="702"/>
      <c r="I4" s="702"/>
      <c r="J4" s="703"/>
      <c r="K4" s="709"/>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0"/>
      <c r="AK4" s="710"/>
      <c r="AL4" s="710"/>
      <c r="AM4" s="710"/>
      <c r="AN4" s="710"/>
      <c r="AO4" s="710"/>
      <c r="AP4" s="710"/>
      <c r="AQ4" s="710"/>
      <c r="AR4" s="710"/>
      <c r="AS4" s="710"/>
      <c r="AT4" s="710"/>
      <c r="AU4" s="710"/>
      <c r="AV4" s="710"/>
      <c r="AW4" s="710"/>
      <c r="AX4" s="710"/>
      <c r="AY4" s="710"/>
      <c r="AZ4" s="710"/>
      <c r="BA4" s="710"/>
      <c r="BB4" s="710"/>
      <c r="BC4" s="710"/>
      <c r="BD4" s="710"/>
      <c r="BE4" s="710"/>
      <c r="BF4" s="710"/>
      <c r="BG4" s="710"/>
      <c r="BH4" s="710"/>
      <c r="BI4" s="710"/>
      <c r="BJ4" s="710"/>
      <c r="BK4" s="710"/>
      <c r="BL4" s="711"/>
      <c r="BM4" s="470"/>
      <c r="BN4" s="469" t="s">
        <v>34</v>
      </c>
      <c r="BU4" s="458"/>
      <c r="BV4" s="458"/>
      <c r="BW4" s="458"/>
      <c r="BX4" s="458"/>
      <c r="BY4" s="458"/>
      <c r="BZ4" s="458"/>
      <c r="CA4" s="458"/>
      <c r="CB4" s="458"/>
      <c r="CC4" s="458"/>
      <c r="CD4" s="458"/>
      <c r="CE4" s="458"/>
      <c r="CF4" s="458"/>
      <c r="CG4" s="458"/>
      <c r="CH4" s="458"/>
      <c r="CI4" s="458"/>
      <c r="CJ4" s="458"/>
      <c r="CK4" s="458"/>
      <c r="CL4" s="458"/>
      <c r="CM4" s="458"/>
      <c r="CN4" s="458"/>
      <c r="CO4" s="458"/>
      <c r="CP4" s="458"/>
      <c r="CQ4" s="458"/>
      <c r="CR4" s="458"/>
      <c r="CS4" s="458"/>
      <c r="CT4" s="458"/>
      <c r="CU4" s="458"/>
      <c r="CV4" s="458"/>
      <c r="CW4" s="458"/>
      <c r="CX4" s="458"/>
      <c r="CY4" s="458"/>
      <c r="CZ4" s="458"/>
      <c r="DA4" s="458"/>
      <c r="DB4" s="458"/>
      <c r="DC4" s="458"/>
      <c r="DD4" s="458"/>
      <c r="DE4" s="458"/>
      <c r="DF4" s="458"/>
      <c r="DG4" s="458"/>
      <c r="DH4" s="458"/>
      <c r="DI4" s="458"/>
      <c r="DJ4" s="458"/>
    </row>
    <row r="5" spans="1:114" s="469" customFormat="1" ht="30.75" customHeight="1" thickBot="1">
      <c r="A5" s="707"/>
      <c r="B5" s="708"/>
      <c r="C5" s="704" t="s">
        <v>11</v>
      </c>
      <c r="D5" s="705"/>
      <c r="E5" s="705"/>
      <c r="F5" s="705"/>
      <c r="G5" s="705"/>
      <c r="H5" s="705"/>
      <c r="I5" s="705"/>
      <c r="J5" s="706"/>
      <c r="K5" s="471"/>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72"/>
      <c r="BG5" s="472"/>
      <c r="BH5" s="472"/>
      <c r="BI5" s="472"/>
      <c r="BJ5" s="472"/>
      <c r="BK5" s="472"/>
      <c r="BL5" s="473"/>
      <c r="BM5" s="470"/>
      <c r="BU5" s="458"/>
      <c r="BV5" s="458"/>
      <c r="BW5" s="458"/>
      <c r="BX5" s="458"/>
      <c r="BY5" s="458"/>
      <c r="BZ5" s="458"/>
      <c r="CA5" s="458"/>
      <c r="CB5" s="458"/>
      <c r="CC5" s="458"/>
      <c r="CD5" s="458"/>
      <c r="CE5" s="458"/>
      <c r="CF5" s="458"/>
      <c r="CG5" s="458"/>
      <c r="CH5" s="458"/>
      <c r="CI5" s="458"/>
      <c r="CJ5" s="458"/>
      <c r="CK5" s="458"/>
      <c r="CL5" s="458"/>
      <c r="CM5" s="458"/>
      <c r="CN5" s="458"/>
      <c r="CO5" s="458"/>
      <c r="CP5" s="458"/>
      <c r="CQ5" s="458"/>
      <c r="CR5" s="458"/>
      <c r="CS5" s="458"/>
      <c r="CT5" s="458"/>
      <c r="CU5" s="458"/>
      <c r="CV5" s="458"/>
      <c r="CW5" s="458"/>
      <c r="CX5" s="458"/>
      <c r="CY5" s="458"/>
      <c r="CZ5" s="458"/>
      <c r="DA5" s="458"/>
      <c r="DB5" s="458"/>
      <c r="DC5" s="458"/>
      <c r="DD5" s="458"/>
      <c r="DE5" s="458"/>
      <c r="DF5" s="458"/>
      <c r="DG5" s="458"/>
      <c r="DH5" s="458"/>
      <c r="DI5" s="458"/>
      <c r="DJ5" s="458"/>
    </row>
    <row r="6" spans="1:114" s="469" customFormat="1" ht="30.75" customHeight="1" thickBot="1">
      <c r="A6" s="707"/>
      <c r="B6" s="708"/>
      <c r="C6" s="704" t="s">
        <v>1573</v>
      </c>
      <c r="D6" s="705"/>
      <c r="E6" s="705"/>
      <c r="F6" s="705"/>
      <c r="G6" s="705"/>
      <c r="H6" s="705"/>
      <c r="I6" s="705"/>
      <c r="J6" s="706"/>
      <c r="K6" s="717"/>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9"/>
      <c r="BM6" s="470"/>
      <c r="BN6" s="469" t="s">
        <v>35</v>
      </c>
      <c r="BU6" s="458"/>
      <c r="BV6" s="458"/>
      <c r="BW6" s="458"/>
      <c r="BX6" s="458"/>
      <c r="BY6" s="458"/>
      <c r="BZ6" s="458"/>
      <c r="CA6" s="458"/>
      <c r="CB6" s="458"/>
      <c r="CC6" s="458"/>
      <c r="CD6" s="458"/>
      <c r="CE6" s="458"/>
      <c r="CF6" s="458"/>
      <c r="CG6" s="458"/>
      <c r="CH6" s="458"/>
      <c r="CI6" s="458"/>
      <c r="CJ6" s="458"/>
      <c r="CK6" s="458"/>
      <c r="CL6" s="458"/>
      <c r="CM6" s="458"/>
      <c r="CN6" s="458"/>
      <c r="CO6" s="458"/>
      <c r="CP6" s="458"/>
      <c r="CQ6" s="458"/>
      <c r="CR6" s="458"/>
      <c r="CS6" s="458"/>
      <c r="CT6" s="458"/>
      <c r="CU6" s="458"/>
      <c r="CV6" s="458"/>
      <c r="CW6" s="458"/>
      <c r="CX6" s="458"/>
      <c r="CY6" s="458"/>
      <c r="CZ6" s="458"/>
      <c r="DA6" s="458"/>
      <c r="DB6" s="458"/>
      <c r="DC6" s="458"/>
      <c r="DD6" s="458"/>
      <c r="DE6" s="458"/>
      <c r="DF6" s="458"/>
      <c r="DG6" s="458"/>
      <c r="DH6" s="458"/>
      <c r="DI6" s="458"/>
      <c r="DJ6" s="458"/>
    </row>
    <row r="7" spans="1:114" s="469" customFormat="1" ht="21" customHeight="1">
      <c r="A7" s="541" t="s">
        <v>3</v>
      </c>
      <c r="B7" s="542"/>
      <c r="C7" s="712" t="s">
        <v>24</v>
      </c>
      <c r="D7" s="671"/>
      <c r="E7" s="671"/>
      <c r="F7" s="671"/>
      <c r="G7" s="671"/>
      <c r="H7" s="671"/>
      <c r="I7" s="671"/>
      <c r="J7" s="672"/>
      <c r="K7" s="474"/>
      <c r="L7" s="475"/>
      <c r="M7" s="475"/>
      <c r="N7" s="475"/>
      <c r="O7" s="475"/>
      <c r="P7" s="475"/>
      <c r="Q7" s="475"/>
      <c r="R7" s="475"/>
      <c r="S7" s="475"/>
      <c r="T7" s="713" t="s">
        <v>1568</v>
      </c>
      <c r="U7" s="713"/>
      <c r="V7" s="713"/>
      <c r="W7" s="713"/>
      <c r="X7" s="713"/>
      <c r="Y7" s="713"/>
      <c r="Z7" s="713"/>
      <c r="AA7" s="713"/>
      <c r="AB7" s="713"/>
      <c r="AC7" s="713"/>
      <c r="AD7" s="713"/>
      <c r="AE7" s="713"/>
      <c r="AF7" s="713"/>
      <c r="AG7" s="713"/>
      <c r="AH7" s="713"/>
      <c r="AI7" s="713"/>
      <c r="AJ7" s="713"/>
      <c r="AK7" s="713"/>
      <c r="AL7" s="713"/>
      <c r="AM7" s="713"/>
      <c r="AN7" s="713"/>
      <c r="AO7" s="713"/>
      <c r="AP7" s="713"/>
      <c r="AQ7" s="713"/>
      <c r="AR7" s="713"/>
      <c r="AS7" s="713"/>
      <c r="AT7" s="713"/>
      <c r="AU7" s="713"/>
      <c r="AV7" s="713"/>
      <c r="AW7" s="713"/>
      <c r="AX7" s="713"/>
      <c r="AY7" s="713"/>
      <c r="AZ7" s="713"/>
      <c r="BA7" s="713"/>
      <c r="BB7" s="713"/>
      <c r="BC7" s="713"/>
      <c r="BD7" s="713"/>
      <c r="BE7" s="713"/>
      <c r="BF7" s="713"/>
      <c r="BG7" s="713"/>
      <c r="BH7" s="713"/>
      <c r="BI7" s="713"/>
      <c r="BJ7" s="713"/>
      <c r="BK7" s="713"/>
      <c r="BL7" s="714"/>
      <c r="BM7" s="470"/>
      <c r="BN7" s="469" t="s">
        <v>1286</v>
      </c>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row>
    <row r="8" spans="1:114" ht="14.25" customHeight="1">
      <c r="A8" s="662"/>
      <c r="B8" s="663"/>
      <c r="C8" s="673"/>
      <c r="D8" s="673"/>
      <c r="E8" s="673"/>
      <c r="F8" s="673"/>
      <c r="G8" s="673"/>
      <c r="H8" s="673"/>
      <c r="I8" s="673"/>
      <c r="J8" s="674"/>
      <c r="K8" s="699" t="s">
        <v>1280</v>
      </c>
      <c r="L8" s="700"/>
      <c r="M8" s="700"/>
      <c r="N8" s="700"/>
      <c r="O8" s="700"/>
      <c r="P8" s="700"/>
      <c r="Q8" s="700"/>
      <c r="R8" s="700"/>
      <c r="S8" s="700"/>
      <c r="T8" s="639"/>
      <c r="U8" s="639"/>
      <c r="V8" s="639"/>
      <c r="W8" s="639"/>
      <c r="X8" s="639"/>
      <c r="Y8" s="639"/>
      <c r="Z8" s="639"/>
      <c r="AA8" s="639"/>
      <c r="AB8" s="639"/>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639"/>
      <c r="BH8" s="639"/>
      <c r="BI8" s="639"/>
      <c r="BJ8" s="639"/>
      <c r="BK8" s="639"/>
      <c r="BL8" s="640"/>
      <c r="BM8" s="94"/>
    </row>
    <row r="9" spans="1:114" ht="20.100000000000001" customHeight="1" thickBot="1">
      <c r="A9" s="664"/>
      <c r="B9" s="665"/>
      <c r="C9" s="650"/>
      <c r="D9" s="650"/>
      <c r="E9" s="650"/>
      <c r="F9" s="650"/>
      <c r="G9" s="650"/>
      <c r="H9" s="650"/>
      <c r="I9" s="650"/>
      <c r="J9" s="675"/>
      <c r="K9" s="698" t="s">
        <v>1279</v>
      </c>
      <c r="L9" s="687"/>
      <c r="M9" s="687"/>
      <c r="N9" s="687"/>
      <c r="O9" s="687"/>
      <c r="P9" s="687"/>
      <c r="Q9" s="687"/>
      <c r="R9" s="687"/>
      <c r="S9" s="687"/>
      <c r="T9" s="715"/>
      <c r="U9" s="715"/>
      <c r="V9" s="715"/>
      <c r="W9" s="715"/>
      <c r="X9" s="715"/>
      <c r="Y9" s="715"/>
      <c r="Z9" s="715"/>
      <c r="AA9" s="715"/>
      <c r="AB9" s="715"/>
      <c r="AC9" s="715"/>
      <c r="AD9" s="715"/>
      <c r="AE9" s="715"/>
      <c r="AF9" s="715"/>
      <c r="AG9" s="715"/>
      <c r="AH9" s="715"/>
      <c r="AI9" s="715"/>
      <c r="AJ9" s="715"/>
      <c r="AK9" s="715"/>
      <c r="AL9" s="715"/>
      <c r="AM9" s="715"/>
      <c r="AN9" s="715"/>
      <c r="AO9" s="715"/>
      <c r="AP9" s="715"/>
      <c r="AQ9" s="715"/>
      <c r="AR9" s="715"/>
      <c r="AS9" s="715"/>
      <c r="AT9" s="715"/>
      <c r="AU9" s="715"/>
      <c r="AV9" s="715"/>
      <c r="AW9" s="715"/>
      <c r="AX9" s="715"/>
      <c r="AY9" s="715"/>
      <c r="AZ9" s="715"/>
      <c r="BA9" s="715"/>
      <c r="BB9" s="715"/>
      <c r="BC9" s="715"/>
      <c r="BD9" s="715"/>
      <c r="BE9" s="715"/>
      <c r="BF9" s="715"/>
      <c r="BG9" s="715"/>
      <c r="BH9" s="715"/>
      <c r="BI9" s="715"/>
      <c r="BJ9" s="715"/>
      <c r="BK9" s="715"/>
      <c r="BL9" s="716"/>
      <c r="BM9" s="94"/>
    </row>
    <row r="10" spans="1:114" ht="14.25" customHeight="1">
      <c r="A10" s="541" t="s">
        <v>4</v>
      </c>
      <c r="B10" s="542"/>
      <c r="C10" s="685" t="s">
        <v>10</v>
      </c>
      <c r="D10" s="685"/>
      <c r="E10" s="685"/>
      <c r="F10" s="685"/>
      <c r="G10" s="685"/>
      <c r="H10" s="685"/>
      <c r="I10" s="685"/>
      <c r="J10" s="686"/>
      <c r="K10" s="648" t="s">
        <v>1281</v>
      </c>
      <c r="L10" s="649"/>
      <c r="M10" s="649"/>
      <c r="N10" s="649"/>
      <c r="O10" s="649"/>
      <c r="P10" s="649"/>
      <c r="Q10" s="649"/>
      <c r="R10" s="649"/>
      <c r="S10" s="649"/>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97"/>
      <c r="BM10" s="94"/>
    </row>
    <row r="11" spans="1:114" ht="20.100000000000001" customHeight="1" thickBot="1">
      <c r="A11" s="664"/>
      <c r="B11" s="665"/>
      <c r="C11" s="687"/>
      <c r="D11" s="687"/>
      <c r="E11" s="687"/>
      <c r="F11" s="687"/>
      <c r="G11" s="687"/>
      <c r="H11" s="687"/>
      <c r="I11" s="687"/>
      <c r="J11" s="688"/>
      <c r="K11" s="650" t="s">
        <v>1278</v>
      </c>
      <c r="L11" s="650"/>
      <c r="M11" s="650"/>
      <c r="N11" s="650"/>
      <c r="O11" s="650"/>
      <c r="P11" s="650"/>
      <c r="Q11" s="650"/>
      <c r="R11" s="650"/>
      <c r="S11" s="650"/>
      <c r="T11" s="636"/>
      <c r="U11" s="636"/>
      <c r="V11" s="636"/>
      <c r="W11" s="636"/>
      <c r="X11" s="636"/>
      <c r="Y11" s="636"/>
      <c r="Z11" s="636"/>
      <c r="AA11" s="636"/>
      <c r="AB11" s="636"/>
      <c r="AC11" s="636"/>
      <c r="AD11" s="637"/>
      <c r="AE11" s="637"/>
      <c r="AF11" s="637"/>
      <c r="AG11" s="637"/>
      <c r="AH11" s="637"/>
      <c r="AI11" s="637"/>
      <c r="AJ11" s="637"/>
      <c r="AK11" s="637"/>
      <c r="AL11" s="637"/>
      <c r="AM11" s="637"/>
      <c r="AN11" s="637"/>
      <c r="AO11" s="637"/>
      <c r="AP11" s="637"/>
      <c r="AQ11" s="637"/>
      <c r="AR11" s="637"/>
      <c r="AS11" s="637"/>
      <c r="AT11" s="637"/>
      <c r="AU11" s="637"/>
      <c r="AV11" s="637"/>
      <c r="AW11" s="637"/>
      <c r="AX11" s="637"/>
      <c r="AY11" s="637"/>
      <c r="AZ11" s="637"/>
      <c r="BA11" s="637"/>
      <c r="BB11" s="637"/>
      <c r="BC11" s="637"/>
      <c r="BD11" s="637"/>
      <c r="BE11" s="637"/>
      <c r="BF11" s="637"/>
      <c r="BG11" s="637"/>
      <c r="BH11" s="637"/>
      <c r="BI11" s="637"/>
      <c r="BJ11" s="637"/>
      <c r="BK11" s="637"/>
      <c r="BL11" s="638"/>
      <c r="BM11" s="94"/>
    </row>
    <row r="12" spans="1:114" ht="14.25" customHeight="1">
      <c r="A12" s="541" t="s">
        <v>5</v>
      </c>
      <c r="B12" s="542"/>
      <c r="C12" s="666" t="s">
        <v>1224</v>
      </c>
      <c r="D12" s="667"/>
      <c r="E12" s="667"/>
      <c r="F12" s="667"/>
      <c r="G12" s="667"/>
      <c r="H12" s="667"/>
      <c r="I12" s="667"/>
      <c r="J12" s="668"/>
      <c r="K12" s="648" t="s">
        <v>1277</v>
      </c>
      <c r="L12" s="649"/>
      <c r="M12" s="649"/>
      <c r="N12" s="649"/>
      <c r="O12" s="649"/>
      <c r="P12" s="649"/>
      <c r="Q12" s="649"/>
      <c r="R12" s="649"/>
      <c r="S12" s="649"/>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c r="AY12" s="605"/>
      <c r="AZ12" s="605"/>
      <c r="BA12" s="605"/>
      <c r="BB12" s="605"/>
      <c r="BC12" s="605"/>
      <c r="BD12" s="605"/>
      <c r="BE12" s="605"/>
      <c r="BF12" s="605"/>
      <c r="BG12" s="605"/>
      <c r="BH12" s="605"/>
      <c r="BI12" s="605"/>
      <c r="BJ12" s="605"/>
      <c r="BK12" s="605"/>
      <c r="BL12" s="697"/>
      <c r="BM12" s="94"/>
    </row>
    <row r="13" spans="1:114" ht="20.100000000000001" customHeight="1" thickBot="1">
      <c r="A13" s="664"/>
      <c r="B13" s="665"/>
      <c r="C13" s="669"/>
      <c r="D13" s="669"/>
      <c r="E13" s="669"/>
      <c r="F13" s="669"/>
      <c r="G13" s="669"/>
      <c r="H13" s="669"/>
      <c r="I13" s="669"/>
      <c r="J13" s="670"/>
      <c r="K13" s="650" t="s">
        <v>1278</v>
      </c>
      <c r="L13" s="650"/>
      <c r="M13" s="650"/>
      <c r="N13" s="650"/>
      <c r="O13" s="650"/>
      <c r="P13" s="650"/>
      <c r="Q13" s="650"/>
      <c r="R13" s="650"/>
      <c r="S13" s="650"/>
      <c r="T13" s="636"/>
      <c r="U13" s="636"/>
      <c r="V13" s="636"/>
      <c r="W13" s="636"/>
      <c r="X13" s="636"/>
      <c r="Y13" s="636"/>
      <c r="Z13" s="636"/>
      <c r="AA13" s="636"/>
      <c r="AB13" s="636"/>
      <c r="AC13" s="636"/>
      <c r="AD13" s="637"/>
      <c r="AE13" s="637"/>
      <c r="AF13" s="637"/>
      <c r="AG13" s="637"/>
      <c r="AH13" s="637"/>
      <c r="AI13" s="637"/>
      <c r="AJ13" s="637"/>
      <c r="AK13" s="637"/>
      <c r="AL13" s="637"/>
      <c r="AM13" s="637"/>
      <c r="AN13" s="637"/>
      <c r="AO13" s="637"/>
      <c r="AP13" s="637"/>
      <c r="AQ13" s="637"/>
      <c r="AR13" s="637"/>
      <c r="AS13" s="637"/>
      <c r="AT13" s="637"/>
      <c r="AU13" s="637"/>
      <c r="AV13" s="637"/>
      <c r="AW13" s="637"/>
      <c r="AX13" s="637"/>
      <c r="AY13" s="637"/>
      <c r="AZ13" s="637"/>
      <c r="BA13" s="637"/>
      <c r="BB13" s="637"/>
      <c r="BC13" s="637"/>
      <c r="BD13" s="637"/>
      <c r="BE13" s="637"/>
      <c r="BF13" s="637"/>
      <c r="BG13" s="637"/>
      <c r="BH13" s="637"/>
      <c r="BI13" s="637"/>
      <c r="BJ13" s="637"/>
      <c r="BK13" s="637"/>
      <c r="BL13" s="638"/>
      <c r="BM13" s="94"/>
    </row>
    <row r="14" spans="1:114" ht="30" customHeight="1">
      <c r="A14" s="541" t="s">
        <v>1212</v>
      </c>
      <c r="B14" s="542"/>
      <c r="C14" s="671" t="s">
        <v>31</v>
      </c>
      <c r="D14" s="671"/>
      <c r="E14" s="671"/>
      <c r="F14" s="671"/>
      <c r="G14" s="671"/>
      <c r="H14" s="671"/>
      <c r="I14" s="671"/>
      <c r="J14" s="672"/>
      <c r="K14" s="689" t="s">
        <v>36</v>
      </c>
      <c r="L14" s="690"/>
      <c r="M14" s="690"/>
      <c r="N14" s="690"/>
      <c r="O14" s="690"/>
      <c r="P14" s="690"/>
      <c r="Q14" s="690"/>
      <c r="R14" s="690"/>
      <c r="S14" s="690"/>
      <c r="T14" s="690"/>
      <c r="U14" s="653"/>
      <c r="V14" s="654"/>
      <c r="W14" s="654"/>
      <c r="X14" s="654"/>
      <c r="Y14" s="654"/>
      <c r="Z14" s="654"/>
      <c r="AA14" s="654"/>
      <c r="AB14" s="654"/>
      <c r="AC14" s="654"/>
      <c r="AD14" s="654"/>
      <c r="AE14" s="654"/>
      <c r="AF14" s="654"/>
      <c r="AG14" s="654"/>
      <c r="AH14" s="654"/>
      <c r="AI14" s="654"/>
      <c r="AJ14" s="654"/>
      <c r="AK14" s="654"/>
      <c r="AL14" s="654"/>
      <c r="AM14" s="654"/>
      <c r="AN14" s="654"/>
      <c r="AO14" s="654"/>
      <c r="AP14" s="654"/>
      <c r="AQ14" s="654"/>
      <c r="AR14" s="654"/>
      <c r="AS14" s="654"/>
      <c r="AT14" s="654"/>
      <c r="AU14" s="654"/>
      <c r="AV14" s="654"/>
      <c r="AW14" s="654"/>
      <c r="AX14" s="654"/>
      <c r="AY14" s="654"/>
      <c r="AZ14" s="654"/>
      <c r="BA14" s="654"/>
      <c r="BB14" s="654"/>
      <c r="BC14" s="654"/>
      <c r="BD14" s="654"/>
      <c r="BE14" s="654"/>
      <c r="BF14" s="654"/>
      <c r="BG14" s="654"/>
      <c r="BH14" s="654"/>
      <c r="BI14" s="654"/>
      <c r="BJ14" s="654"/>
      <c r="BK14" s="654"/>
      <c r="BL14" s="655"/>
      <c r="BM14" s="94"/>
    </row>
    <row r="15" spans="1:114" ht="30" customHeight="1">
      <c r="A15" s="662"/>
      <c r="B15" s="663"/>
      <c r="C15" s="673"/>
      <c r="D15" s="673"/>
      <c r="E15" s="673"/>
      <c r="F15" s="673"/>
      <c r="G15" s="673"/>
      <c r="H15" s="673"/>
      <c r="I15" s="673"/>
      <c r="J15" s="674"/>
      <c r="K15" s="552" t="s">
        <v>39</v>
      </c>
      <c r="L15" s="691"/>
      <c r="M15" s="691"/>
      <c r="N15" s="691"/>
      <c r="O15" s="691"/>
      <c r="P15" s="691"/>
      <c r="Q15" s="691"/>
      <c r="R15" s="691"/>
      <c r="S15" s="691"/>
      <c r="T15" s="691"/>
      <c r="U15" s="656"/>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57"/>
      <c r="AY15" s="657"/>
      <c r="AZ15" s="657"/>
      <c r="BA15" s="657"/>
      <c r="BB15" s="657"/>
      <c r="BC15" s="657"/>
      <c r="BD15" s="657"/>
      <c r="BE15" s="657"/>
      <c r="BF15" s="657"/>
      <c r="BG15" s="657"/>
      <c r="BH15" s="657"/>
      <c r="BI15" s="657"/>
      <c r="BJ15" s="657"/>
      <c r="BK15" s="657"/>
      <c r="BL15" s="658"/>
      <c r="BM15" s="94"/>
    </row>
    <row r="16" spans="1:114" ht="30" customHeight="1">
      <c r="A16" s="662"/>
      <c r="B16" s="663"/>
      <c r="C16" s="673"/>
      <c r="D16" s="673"/>
      <c r="E16" s="673"/>
      <c r="F16" s="673"/>
      <c r="G16" s="673"/>
      <c r="H16" s="673"/>
      <c r="I16" s="673"/>
      <c r="J16" s="674"/>
      <c r="K16" s="552" t="s">
        <v>40</v>
      </c>
      <c r="L16" s="691"/>
      <c r="M16" s="691"/>
      <c r="N16" s="691"/>
      <c r="O16" s="691"/>
      <c r="P16" s="691"/>
      <c r="Q16" s="691"/>
      <c r="R16" s="691"/>
      <c r="S16" s="691"/>
      <c r="T16" s="691"/>
      <c r="U16" s="656"/>
      <c r="V16" s="657"/>
      <c r="W16" s="657"/>
      <c r="X16" s="657"/>
      <c r="Y16" s="657"/>
      <c r="Z16" s="657"/>
      <c r="AA16" s="657"/>
      <c r="AB16" s="657"/>
      <c r="AC16" s="657"/>
      <c r="AD16" s="657"/>
      <c r="AE16" s="657"/>
      <c r="AF16" s="657"/>
      <c r="AG16" s="657"/>
      <c r="AH16" s="657"/>
      <c r="AI16" s="657"/>
      <c r="AJ16" s="657"/>
      <c r="AK16" s="657"/>
      <c r="AL16" s="657"/>
      <c r="AM16" s="657"/>
      <c r="AN16" s="657"/>
      <c r="AO16" s="657"/>
      <c r="AP16" s="657"/>
      <c r="AQ16" s="657"/>
      <c r="AR16" s="657"/>
      <c r="AS16" s="657"/>
      <c r="AT16" s="657"/>
      <c r="AU16" s="657"/>
      <c r="AV16" s="657"/>
      <c r="AW16" s="657"/>
      <c r="AX16" s="657"/>
      <c r="AY16" s="657"/>
      <c r="AZ16" s="657"/>
      <c r="BA16" s="657"/>
      <c r="BB16" s="657"/>
      <c r="BC16" s="657"/>
      <c r="BD16" s="657"/>
      <c r="BE16" s="657"/>
      <c r="BF16" s="657"/>
      <c r="BG16" s="657"/>
      <c r="BH16" s="657"/>
      <c r="BI16" s="657"/>
      <c r="BJ16" s="657"/>
      <c r="BK16" s="657"/>
      <c r="BL16" s="658"/>
      <c r="BM16" s="94"/>
    </row>
    <row r="17" spans="1:114" ht="30" customHeight="1" thickBot="1">
      <c r="A17" s="664"/>
      <c r="B17" s="665"/>
      <c r="C17" s="650"/>
      <c r="D17" s="650"/>
      <c r="E17" s="650"/>
      <c r="F17" s="650"/>
      <c r="G17" s="650"/>
      <c r="H17" s="650"/>
      <c r="I17" s="650"/>
      <c r="J17" s="675"/>
      <c r="K17" s="651" t="s">
        <v>41</v>
      </c>
      <c r="L17" s="652"/>
      <c r="M17" s="652"/>
      <c r="N17" s="652"/>
      <c r="O17" s="652"/>
      <c r="P17" s="652"/>
      <c r="Q17" s="652"/>
      <c r="R17" s="652"/>
      <c r="S17" s="652"/>
      <c r="T17" s="652"/>
      <c r="U17" s="659"/>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660"/>
      <c r="BA17" s="660"/>
      <c r="BB17" s="660"/>
      <c r="BC17" s="660"/>
      <c r="BD17" s="660"/>
      <c r="BE17" s="660"/>
      <c r="BF17" s="660"/>
      <c r="BG17" s="660"/>
      <c r="BH17" s="660"/>
      <c r="BI17" s="660"/>
      <c r="BJ17" s="660"/>
      <c r="BK17" s="660"/>
      <c r="BL17" s="661"/>
      <c r="BM17" s="94"/>
    </row>
    <row r="18" spans="1:114" ht="30" customHeight="1">
      <c r="A18" s="541" t="s">
        <v>1213</v>
      </c>
      <c r="B18" s="542"/>
      <c r="C18" s="712" t="s">
        <v>408</v>
      </c>
      <c r="D18" s="712"/>
      <c r="E18" s="712"/>
      <c r="F18" s="712"/>
      <c r="G18" s="712"/>
      <c r="H18" s="712"/>
      <c r="I18" s="712"/>
      <c r="J18" s="745"/>
      <c r="K18" s="720" t="s">
        <v>1198</v>
      </c>
      <c r="L18" s="721"/>
      <c r="M18" s="721"/>
      <c r="N18" s="721"/>
      <c r="O18" s="721"/>
      <c r="P18" s="721"/>
      <c r="Q18" s="721"/>
      <c r="R18" s="721"/>
      <c r="S18" s="721"/>
      <c r="T18" s="721"/>
      <c r="U18" s="724"/>
      <c r="V18" s="725"/>
      <c r="W18" s="725"/>
      <c r="X18" s="725"/>
      <c r="Y18" s="725"/>
      <c r="Z18" s="726"/>
      <c r="AA18" s="750"/>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2"/>
      <c r="BM18" s="95"/>
    </row>
    <row r="19" spans="1:114" ht="30" customHeight="1">
      <c r="A19" s="662"/>
      <c r="B19" s="663"/>
      <c r="C19" s="746"/>
      <c r="D19" s="746"/>
      <c r="E19" s="746"/>
      <c r="F19" s="746"/>
      <c r="G19" s="746"/>
      <c r="H19" s="746"/>
      <c r="I19" s="746"/>
      <c r="J19" s="747"/>
      <c r="K19" s="730" t="s">
        <v>1199</v>
      </c>
      <c r="L19" s="731"/>
      <c r="M19" s="731"/>
      <c r="N19" s="731"/>
      <c r="O19" s="731"/>
      <c r="P19" s="731"/>
      <c r="Q19" s="731"/>
      <c r="R19" s="731"/>
      <c r="S19" s="731"/>
      <c r="T19" s="731"/>
      <c r="U19" s="682"/>
      <c r="V19" s="683"/>
      <c r="W19" s="683"/>
      <c r="X19" s="683"/>
      <c r="Y19" s="683"/>
      <c r="Z19" s="684"/>
      <c r="AA19" s="676" t="str">
        <f>IFERROR(VLOOKUP(U19,'事務局作業用（中区分）'!A1:B65,2,FALSE),"")</f>
        <v/>
      </c>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677"/>
      <c r="AY19" s="677"/>
      <c r="AZ19" s="677"/>
      <c r="BA19" s="677"/>
      <c r="BB19" s="677"/>
      <c r="BC19" s="677"/>
      <c r="BD19" s="677"/>
      <c r="BE19" s="677"/>
      <c r="BF19" s="677"/>
      <c r="BG19" s="677"/>
      <c r="BH19" s="677"/>
      <c r="BI19" s="677"/>
      <c r="BJ19" s="677"/>
      <c r="BK19" s="677"/>
      <c r="BL19" s="678"/>
      <c r="BM19" s="94"/>
    </row>
    <row r="20" spans="1:114" ht="30" customHeight="1">
      <c r="A20" s="662"/>
      <c r="B20" s="663"/>
      <c r="C20" s="746"/>
      <c r="D20" s="746"/>
      <c r="E20" s="746"/>
      <c r="F20" s="746"/>
      <c r="G20" s="746"/>
      <c r="H20" s="746"/>
      <c r="I20" s="746"/>
      <c r="J20" s="747"/>
      <c r="K20" s="722" t="s">
        <v>1200</v>
      </c>
      <c r="L20" s="723"/>
      <c r="M20" s="723"/>
      <c r="N20" s="723"/>
      <c r="O20" s="723"/>
      <c r="P20" s="723"/>
      <c r="Q20" s="723"/>
      <c r="R20" s="723"/>
      <c r="S20" s="723"/>
      <c r="T20" s="723"/>
      <c r="U20" s="727"/>
      <c r="V20" s="728"/>
      <c r="W20" s="728"/>
      <c r="X20" s="728"/>
      <c r="Y20" s="728"/>
      <c r="Z20" s="729"/>
      <c r="AA20" s="679" t="str">
        <f>IFERROR(VLOOKUP(U20,'事務局作業用（小区分）'!A1:B322,2,FALSE),"")</f>
        <v/>
      </c>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80"/>
      <c r="BL20" s="681"/>
      <c r="BM20" s="147" t="s">
        <v>1298</v>
      </c>
    </row>
    <row r="21" spans="1:114" ht="31.5" customHeight="1">
      <c r="A21" s="662"/>
      <c r="B21" s="663"/>
      <c r="C21" s="746"/>
      <c r="D21" s="746"/>
      <c r="E21" s="746"/>
      <c r="F21" s="746"/>
      <c r="G21" s="746"/>
      <c r="H21" s="746"/>
      <c r="I21" s="746"/>
      <c r="J21" s="747"/>
      <c r="K21" s="695" t="s">
        <v>1201</v>
      </c>
      <c r="L21" s="696"/>
      <c r="M21" s="696"/>
      <c r="N21" s="696"/>
      <c r="O21" s="696"/>
      <c r="P21" s="696"/>
      <c r="Q21" s="696"/>
      <c r="R21" s="696"/>
      <c r="S21" s="696"/>
      <c r="T21" s="696"/>
      <c r="U21" s="692"/>
      <c r="V21" s="693"/>
      <c r="W21" s="693"/>
      <c r="X21" s="693"/>
      <c r="Y21" s="693"/>
      <c r="Z21" s="694"/>
      <c r="AA21" s="742"/>
      <c r="AB21" s="743"/>
      <c r="AC21" s="743"/>
      <c r="AD21" s="743"/>
      <c r="AE21" s="743"/>
      <c r="AF21" s="743"/>
      <c r="AG21" s="743"/>
      <c r="AH21" s="743"/>
      <c r="AI21" s="743"/>
      <c r="AJ21" s="743"/>
      <c r="AK21" s="743"/>
      <c r="AL21" s="743"/>
      <c r="AM21" s="743"/>
      <c r="AN21" s="743"/>
      <c r="AO21" s="743"/>
      <c r="AP21" s="743"/>
      <c r="AQ21" s="743"/>
      <c r="AR21" s="743"/>
      <c r="AS21" s="743"/>
      <c r="AT21" s="743"/>
      <c r="AU21" s="743"/>
      <c r="AV21" s="743"/>
      <c r="AW21" s="743"/>
      <c r="AX21" s="743"/>
      <c r="AY21" s="743"/>
      <c r="AZ21" s="743"/>
      <c r="BA21" s="743"/>
      <c r="BB21" s="743"/>
      <c r="BC21" s="743"/>
      <c r="BD21" s="743"/>
      <c r="BE21" s="743"/>
      <c r="BF21" s="743"/>
      <c r="BG21" s="743"/>
      <c r="BH21" s="743"/>
      <c r="BI21" s="743"/>
      <c r="BJ21" s="743"/>
      <c r="BK21" s="743"/>
      <c r="BL21" s="744"/>
      <c r="BM21" s="95"/>
    </row>
    <row r="22" spans="1:114" ht="30" customHeight="1">
      <c r="A22" s="662"/>
      <c r="B22" s="663"/>
      <c r="C22" s="746"/>
      <c r="D22" s="746"/>
      <c r="E22" s="746"/>
      <c r="F22" s="746"/>
      <c r="G22" s="746"/>
      <c r="H22" s="746"/>
      <c r="I22" s="746"/>
      <c r="J22" s="747"/>
      <c r="K22" s="753" t="s">
        <v>1202</v>
      </c>
      <c r="L22" s="754"/>
      <c r="M22" s="754"/>
      <c r="N22" s="754"/>
      <c r="O22" s="754"/>
      <c r="P22" s="754"/>
      <c r="Q22" s="754"/>
      <c r="R22" s="754"/>
      <c r="S22" s="754"/>
      <c r="T22" s="754"/>
      <c r="U22" s="682"/>
      <c r="V22" s="683"/>
      <c r="W22" s="683"/>
      <c r="X22" s="683"/>
      <c r="Y22" s="683"/>
      <c r="Z22" s="684"/>
      <c r="AA22" s="676" t="str">
        <f>IFERROR(VLOOKUP(U22,'事務局作業用（中区分）'!A1:B65,2,FALSE),"")</f>
        <v/>
      </c>
      <c r="AB22" s="677"/>
      <c r="AC22" s="677"/>
      <c r="AD22" s="677"/>
      <c r="AE22" s="677"/>
      <c r="AF22" s="677"/>
      <c r="AG22" s="677"/>
      <c r="AH22" s="677"/>
      <c r="AI22" s="677"/>
      <c r="AJ22" s="677"/>
      <c r="AK22" s="677"/>
      <c r="AL22" s="677"/>
      <c r="AM22" s="677"/>
      <c r="AN22" s="677"/>
      <c r="AO22" s="677"/>
      <c r="AP22" s="677"/>
      <c r="AQ22" s="677"/>
      <c r="AR22" s="677"/>
      <c r="AS22" s="677"/>
      <c r="AT22" s="677"/>
      <c r="AU22" s="677"/>
      <c r="AV22" s="677"/>
      <c r="AW22" s="677"/>
      <c r="AX22" s="677"/>
      <c r="AY22" s="677"/>
      <c r="AZ22" s="677"/>
      <c r="BA22" s="677"/>
      <c r="BB22" s="677"/>
      <c r="BC22" s="677"/>
      <c r="BD22" s="677"/>
      <c r="BE22" s="677"/>
      <c r="BF22" s="677"/>
      <c r="BG22" s="677"/>
      <c r="BH22" s="677"/>
      <c r="BI22" s="677"/>
      <c r="BJ22" s="677"/>
      <c r="BK22" s="677"/>
      <c r="BL22" s="678"/>
      <c r="BM22" s="94"/>
    </row>
    <row r="23" spans="1:114" ht="30" customHeight="1" thickBot="1">
      <c r="A23" s="664"/>
      <c r="B23" s="665"/>
      <c r="C23" s="748"/>
      <c r="D23" s="748"/>
      <c r="E23" s="748"/>
      <c r="F23" s="748"/>
      <c r="G23" s="748"/>
      <c r="H23" s="748"/>
      <c r="I23" s="748"/>
      <c r="J23" s="749"/>
      <c r="K23" s="755" t="s">
        <v>1203</v>
      </c>
      <c r="L23" s="756"/>
      <c r="M23" s="756"/>
      <c r="N23" s="756"/>
      <c r="O23" s="756"/>
      <c r="P23" s="756"/>
      <c r="Q23" s="756"/>
      <c r="R23" s="756"/>
      <c r="S23" s="756"/>
      <c r="T23" s="756"/>
      <c r="U23" s="739"/>
      <c r="V23" s="740"/>
      <c r="W23" s="740"/>
      <c r="X23" s="740"/>
      <c r="Y23" s="740"/>
      <c r="Z23" s="741"/>
      <c r="AA23" s="679" t="str">
        <f>IFERROR(VLOOKUP(U23,'事務局作業用（小区分）'!A1:B322,2,FALSE),"")</f>
        <v/>
      </c>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1"/>
      <c r="BM23" s="147" t="s">
        <v>1299</v>
      </c>
    </row>
    <row r="24" spans="1:114" ht="32.25" customHeight="1" thickBot="1">
      <c r="A24" s="641" t="s">
        <v>37</v>
      </c>
      <c r="B24" s="542"/>
      <c r="C24" s="732" t="s">
        <v>12</v>
      </c>
      <c r="D24" s="733"/>
      <c r="E24" s="733"/>
      <c r="F24" s="733"/>
      <c r="G24" s="733"/>
      <c r="H24" s="733"/>
      <c r="I24" s="733"/>
      <c r="J24" s="734"/>
      <c r="K24" s="735"/>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7"/>
      <c r="AP24" s="737"/>
      <c r="AQ24" s="737"/>
      <c r="AR24" s="737"/>
      <c r="AS24" s="737"/>
      <c r="AT24" s="737"/>
      <c r="AU24" s="737"/>
      <c r="AV24" s="737"/>
      <c r="AW24" s="737"/>
      <c r="AX24" s="737"/>
      <c r="AY24" s="737"/>
      <c r="AZ24" s="737"/>
      <c r="BA24" s="737"/>
      <c r="BB24" s="737"/>
      <c r="BC24" s="737"/>
      <c r="BD24" s="737"/>
      <c r="BE24" s="737"/>
      <c r="BF24" s="737"/>
      <c r="BG24" s="737"/>
      <c r="BH24" s="737"/>
      <c r="BI24" s="737"/>
      <c r="BJ24" s="737"/>
      <c r="BK24" s="737"/>
      <c r="BL24" s="738"/>
    </row>
    <row r="25" spans="1:114" ht="34.5" customHeight="1">
      <c r="A25" s="641" t="s">
        <v>1223</v>
      </c>
      <c r="B25" s="542"/>
      <c r="C25" s="778" t="s">
        <v>1197</v>
      </c>
      <c r="D25" s="778"/>
      <c r="E25" s="778"/>
      <c r="F25" s="778"/>
      <c r="G25" s="778"/>
      <c r="H25" s="778"/>
      <c r="I25" s="778"/>
      <c r="J25" s="779"/>
      <c r="K25" s="642"/>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3"/>
      <c r="AY25" s="643"/>
      <c r="AZ25" s="643"/>
      <c r="BA25" s="643"/>
      <c r="BB25" s="643"/>
      <c r="BC25" s="643"/>
      <c r="BD25" s="643"/>
      <c r="BE25" s="643"/>
      <c r="BF25" s="643"/>
      <c r="BG25" s="643"/>
      <c r="BH25" s="643"/>
      <c r="BI25" s="643"/>
      <c r="BJ25" s="643"/>
      <c r="BK25" s="643"/>
      <c r="BL25" s="644"/>
    </row>
    <row r="26" spans="1:114" ht="75" customHeight="1" thickBot="1">
      <c r="A26" s="780" t="s">
        <v>1307</v>
      </c>
      <c r="B26" s="781"/>
      <c r="C26" s="781"/>
      <c r="D26" s="781"/>
      <c r="E26" s="781"/>
      <c r="F26" s="781"/>
      <c r="G26" s="781"/>
      <c r="H26" s="781"/>
      <c r="I26" s="781"/>
      <c r="J26" s="782"/>
      <c r="K26" s="645"/>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6"/>
      <c r="BA26" s="646"/>
      <c r="BB26" s="646"/>
      <c r="BC26" s="646"/>
      <c r="BD26" s="646"/>
      <c r="BE26" s="646"/>
      <c r="BF26" s="646"/>
      <c r="BG26" s="646"/>
      <c r="BH26" s="646"/>
      <c r="BI26" s="646"/>
      <c r="BJ26" s="646"/>
      <c r="BK26" s="646"/>
      <c r="BL26" s="647"/>
    </row>
    <row r="27" spans="1:114" ht="24.75" customHeight="1">
      <c r="A27" s="541" t="s">
        <v>1305</v>
      </c>
      <c r="B27" s="542"/>
      <c r="C27" s="855" t="s">
        <v>1571</v>
      </c>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40" t="s">
        <v>1319</v>
      </c>
      <c r="AE27" s="841"/>
      <c r="AF27" s="841"/>
      <c r="AG27" s="96"/>
      <c r="AH27" s="842" t="s">
        <v>1320</v>
      </c>
      <c r="AI27" s="793"/>
      <c r="AJ27" s="793"/>
      <c r="AK27" s="793"/>
      <c r="AL27" s="793"/>
      <c r="AM27" s="793"/>
      <c r="AN27" s="793"/>
      <c r="AO27" s="793"/>
      <c r="AP27" s="793"/>
      <c r="AQ27" s="793"/>
      <c r="AR27" s="793"/>
      <c r="AS27" s="793"/>
      <c r="AT27" s="793"/>
      <c r="AU27" s="793"/>
      <c r="AV27" s="793"/>
      <c r="AW27" s="793"/>
      <c r="AX27" s="793"/>
      <c r="AY27" s="793"/>
      <c r="AZ27" s="793"/>
      <c r="BA27" s="793"/>
      <c r="BB27" s="793"/>
      <c r="BC27" s="793"/>
      <c r="BD27" s="793"/>
      <c r="BE27" s="793"/>
      <c r="BF27" s="793"/>
      <c r="BG27" s="793"/>
      <c r="BH27" s="793"/>
      <c r="BI27" s="793"/>
      <c r="BJ27" s="793"/>
      <c r="BK27" s="793"/>
      <c r="BL27" s="843"/>
    </row>
    <row r="28" spans="1:114" ht="24.75" customHeight="1" thickBot="1">
      <c r="A28" s="821" t="s">
        <v>19</v>
      </c>
      <c r="B28" s="822"/>
      <c r="C28" s="822"/>
      <c r="D28" s="822"/>
      <c r="E28" s="822"/>
      <c r="F28" s="823"/>
      <c r="G28" s="825"/>
      <c r="H28" s="826"/>
      <c r="I28" s="826"/>
      <c r="J28" s="826"/>
      <c r="K28" s="826"/>
      <c r="L28" s="826"/>
      <c r="M28" s="826"/>
      <c r="N28" s="827"/>
      <c r="O28" s="824" t="s">
        <v>1306</v>
      </c>
      <c r="P28" s="822"/>
      <c r="Q28" s="822"/>
      <c r="R28" s="822"/>
      <c r="S28" s="822"/>
      <c r="T28" s="823"/>
      <c r="U28" s="828"/>
      <c r="V28" s="829"/>
      <c r="W28" s="829"/>
      <c r="X28" s="829"/>
      <c r="Y28" s="829"/>
      <c r="Z28" s="829"/>
      <c r="AA28" s="829"/>
      <c r="AB28" s="829"/>
      <c r="AC28" s="829"/>
      <c r="AD28" s="856"/>
      <c r="AE28" s="829"/>
      <c r="AF28" s="829"/>
      <c r="AG28" s="829"/>
      <c r="AH28" s="829"/>
      <c r="AI28" s="829"/>
      <c r="AJ28" s="829"/>
      <c r="AK28" s="829"/>
      <c r="AL28" s="829"/>
      <c r="AM28" s="829"/>
      <c r="AN28" s="829"/>
      <c r="AO28" s="829"/>
      <c r="AP28" s="829"/>
      <c r="AQ28" s="829"/>
      <c r="AR28" s="829"/>
      <c r="AS28" s="829"/>
      <c r="AT28" s="829"/>
      <c r="AU28" s="829"/>
      <c r="AV28" s="829"/>
      <c r="AW28" s="829"/>
      <c r="AX28" s="829"/>
      <c r="AY28" s="829"/>
      <c r="AZ28" s="829"/>
      <c r="BA28" s="829"/>
      <c r="BB28" s="829"/>
      <c r="BC28" s="829"/>
      <c r="BD28" s="829"/>
      <c r="BE28" s="829"/>
      <c r="BF28" s="829"/>
      <c r="BG28" s="829"/>
      <c r="BH28" s="829"/>
      <c r="BI28" s="829"/>
      <c r="BJ28" s="829"/>
      <c r="BK28" s="829"/>
      <c r="BL28" s="857"/>
    </row>
    <row r="29" spans="1:114" ht="17.100000000000001" customHeight="1">
      <c r="A29" s="606" t="s">
        <v>1308</v>
      </c>
      <c r="B29" s="607"/>
      <c r="C29" s="793" t="s">
        <v>1316</v>
      </c>
      <c r="D29" s="793"/>
      <c r="E29" s="793"/>
      <c r="F29" s="793"/>
      <c r="G29" s="793"/>
      <c r="H29" s="793"/>
      <c r="I29" s="793"/>
      <c r="J29" s="793"/>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4"/>
      <c r="AY29" s="794"/>
      <c r="AZ29" s="794"/>
      <c r="BA29" s="794"/>
      <c r="BB29" s="794"/>
      <c r="BC29" s="794"/>
      <c r="BD29" s="794"/>
      <c r="BE29" s="794"/>
      <c r="BF29" s="794"/>
      <c r="BG29" s="794"/>
      <c r="BH29" s="794"/>
      <c r="BI29" s="794"/>
      <c r="BJ29" s="794"/>
      <c r="BK29" s="794"/>
      <c r="BL29" s="795"/>
    </row>
    <row r="30" spans="1:114" ht="90" customHeight="1" thickBot="1">
      <c r="A30" s="76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6"/>
      <c r="AY30" s="766"/>
      <c r="AZ30" s="766"/>
      <c r="BA30" s="766"/>
      <c r="BB30" s="766"/>
      <c r="BC30" s="766"/>
      <c r="BD30" s="766"/>
      <c r="BE30" s="766"/>
      <c r="BF30" s="766"/>
      <c r="BG30" s="766"/>
      <c r="BH30" s="766"/>
      <c r="BI30" s="766"/>
      <c r="BJ30" s="766"/>
      <c r="BK30" s="766"/>
      <c r="BL30" s="767"/>
    </row>
    <row r="31" spans="1:114" s="469" customFormat="1" ht="27.75" customHeight="1">
      <c r="A31" s="529" t="s">
        <v>1309</v>
      </c>
      <c r="B31" s="530"/>
      <c r="C31" s="790" t="s">
        <v>1585</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1"/>
      <c r="BF31" s="791"/>
      <c r="BG31" s="791"/>
      <c r="BH31" s="791"/>
      <c r="BI31" s="791"/>
      <c r="BJ31" s="791"/>
      <c r="BK31" s="791"/>
      <c r="BL31" s="792"/>
      <c r="BU31" s="458"/>
      <c r="BV31" s="458"/>
      <c r="BW31" s="458"/>
      <c r="BX31" s="458"/>
      <c r="BY31" s="458"/>
      <c r="BZ31" s="458"/>
      <c r="CA31" s="458"/>
      <c r="CB31" s="458"/>
      <c r="CC31" s="458"/>
      <c r="CD31" s="458"/>
      <c r="CE31" s="458"/>
      <c r="CF31" s="458"/>
      <c r="CG31" s="458"/>
      <c r="CH31" s="458"/>
      <c r="CI31" s="458"/>
      <c r="CJ31" s="458"/>
      <c r="CK31" s="458"/>
      <c r="CL31" s="458"/>
      <c r="CM31" s="458"/>
      <c r="CN31" s="458"/>
      <c r="CO31" s="458"/>
      <c r="CP31" s="458"/>
      <c r="CQ31" s="458"/>
      <c r="CR31" s="458"/>
      <c r="CS31" s="458"/>
      <c r="CT31" s="458"/>
      <c r="CU31" s="458"/>
      <c r="CV31" s="458"/>
      <c r="CW31" s="458"/>
      <c r="CX31" s="458"/>
      <c r="CY31" s="458"/>
      <c r="CZ31" s="458"/>
      <c r="DA31" s="458"/>
      <c r="DB31" s="458"/>
      <c r="DC31" s="458"/>
      <c r="DD31" s="458"/>
      <c r="DE31" s="458"/>
      <c r="DF31" s="458"/>
      <c r="DG31" s="458"/>
      <c r="DH31" s="458"/>
      <c r="DI31" s="458"/>
      <c r="DJ31" s="458"/>
    </row>
    <row r="32" spans="1:114" s="469" customFormat="1" ht="18" customHeight="1">
      <c r="A32" s="844" t="s">
        <v>1565</v>
      </c>
      <c r="B32" s="845"/>
      <c r="C32" s="845"/>
      <c r="D32" s="845"/>
      <c r="E32" s="776" t="s">
        <v>1575</v>
      </c>
      <c r="F32" s="776"/>
      <c r="G32" s="776"/>
      <c r="H32" s="776"/>
      <c r="I32" s="776"/>
      <c r="J32" s="776"/>
      <c r="K32" s="776"/>
      <c r="L32" s="776" t="s">
        <v>1329</v>
      </c>
      <c r="M32" s="776"/>
      <c r="N32" s="776"/>
      <c r="O32" s="776"/>
      <c r="P32" s="776"/>
      <c r="Q32" s="776"/>
      <c r="R32" s="776"/>
      <c r="S32" s="776" t="s">
        <v>1330</v>
      </c>
      <c r="T32" s="776"/>
      <c r="U32" s="776"/>
      <c r="V32" s="776"/>
      <c r="W32" s="776"/>
      <c r="X32" s="776"/>
      <c r="Y32" s="776"/>
      <c r="Z32" s="776" t="s">
        <v>1331</v>
      </c>
      <c r="AA32" s="776"/>
      <c r="AB32" s="776"/>
      <c r="AC32" s="776"/>
      <c r="AD32" s="776"/>
      <c r="AE32" s="776"/>
      <c r="AF32" s="776"/>
      <c r="AG32" s="776" t="s">
        <v>1332</v>
      </c>
      <c r="AH32" s="776"/>
      <c r="AI32" s="776"/>
      <c r="AJ32" s="776"/>
      <c r="AK32" s="776"/>
      <c r="AL32" s="776"/>
      <c r="AM32" s="776"/>
      <c r="AN32" s="776" t="s">
        <v>1572</v>
      </c>
      <c r="AO32" s="776"/>
      <c r="AP32" s="776"/>
      <c r="AQ32" s="776"/>
      <c r="AR32" s="776"/>
      <c r="AS32" s="776"/>
      <c r="AT32" s="776"/>
      <c r="AU32" s="776" t="s">
        <v>1576</v>
      </c>
      <c r="AV32" s="776"/>
      <c r="AW32" s="776"/>
      <c r="AX32" s="776"/>
      <c r="AY32" s="776"/>
      <c r="AZ32" s="776"/>
      <c r="BA32" s="776"/>
      <c r="BB32" s="852" t="s">
        <v>38</v>
      </c>
      <c r="BC32" s="853"/>
      <c r="BD32" s="853"/>
      <c r="BE32" s="853"/>
      <c r="BF32" s="853"/>
      <c r="BG32" s="853"/>
      <c r="BH32" s="853"/>
      <c r="BI32" s="853"/>
      <c r="BJ32" s="853"/>
      <c r="BK32" s="853"/>
      <c r="BL32" s="854"/>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c r="CQ32" s="458"/>
      <c r="CR32" s="458"/>
      <c r="CS32" s="458"/>
      <c r="CT32" s="458"/>
      <c r="CU32" s="458"/>
      <c r="CV32" s="458"/>
      <c r="CW32" s="458"/>
      <c r="CX32" s="458"/>
      <c r="CY32" s="458"/>
      <c r="CZ32" s="458"/>
      <c r="DA32" s="458"/>
      <c r="DB32" s="458"/>
      <c r="DC32" s="458"/>
      <c r="DD32" s="458"/>
      <c r="DE32" s="458"/>
      <c r="DF32" s="458"/>
      <c r="DG32" s="458"/>
      <c r="DH32" s="458"/>
      <c r="DI32" s="458"/>
      <c r="DJ32" s="458"/>
    </row>
    <row r="33" spans="1:114" s="469" customFormat="1" ht="18" customHeight="1">
      <c r="A33" s="846" t="s">
        <v>1563</v>
      </c>
      <c r="B33" s="847"/>
      <c r="C33" s="847"/>
      <c r="D33" s="847"/>
      <c r="E33" s="858"/>
      <c r="F33" s="859"/>
      <c r="G33" s="859"/>
      <c r="H33" s="859"/>
      <c r="I33" s="859"/>
      <c r="J33" s="859"/>
      <c r="K33" s="860"/>
      <c r="L33" s="858"/>
      <c r="M33" s="859"/>
      <c r="N33" s="859"/>
      <c r="O33" s="859"/>
      <c r="P33" s="859"/>
      <c r="Q33" s="859"/>
      <c r="R33" s="860"/>
      <c r="S33" s="858"/>
      <c r="T33" s="859"/>
      <c r="U33" s="859"/>
      <c r="V33" s="859"/>
      <c r="W33" s="859"/>
      <c r="X33" s="859"/>
      <c r="Y33" s="860"/>
      <c r="Z33" s="858"/>
      <c r="AA33" s="859"/>
      <c r="AB33" s="859"/>
      <c r="AC33" s="859"/>
      <c r="AD33" s="859"/>
      <c r="AE33" s="859"/>
      <c r="AF33" s="860"/>
      <c r="AG33" s="858"/>
      <c r="AH33" s="859"/>
      <c r="AI33" s="859"/>
      <c r="AJ33" s="859"/>
      <c r="AK33" s="859"/>
      <c r="AL33" s="859"/>
      <c r="AM33" s="860"/>
      <c r="AN33" s="858"/>
      <c r="AO33" s="859"/>
      <c r="AP33" s="859"/>
      <c r="AQ33" s="859"/>
      <c r="AR33" s="859"/>
      <c r="AS33" s="859"/>
      <c r="AT33" s="860"/>
      <c r="AU33" s="858"/>
      <c r="AV33" s="859"/>
      <c r="AW33" s="859"/>
      <c r="AX33" s="859"/>
      <c r="AY33" s="859"/>
      <c r="AZ33" s="859"/>
      <c r="BA33" s="860"/>
      <c r="BB33" s="867"/>
      <c r="BC33" s="868"/>
      <c r="BD33" s="868"/>
      <c r="BE33" s="868"/>
      <c r="BF33" s="868"/>
      <c r="BG33" s="868"/>
      <c r="BH33" s="868"/>
      <c r="BI33" s="868"/>
      <c r="BJ33" s="868"/>
      <c r="BK33" s="868"/>
      <c r="BL33" s="869"/>
      <c r="BU33" s="458"/>
      <c r="BV33" s="458"/>
      <c r="BW33" s="458"/>
      <c r="BX33" s="458"/>
      <c r="BY33" s="458"/>
      <c r="BZ33" s="458"/>
      <c r="CA33" s="458"/>
      <c r="CB33" s="458"/>
      <c r="CC33" s="458"/>
      <c r="CD33" s="458"/>
      <c r="CE33" s="458"/>
      <c r="CF33" s="458"/>
      <c r="CG33" s="458"/>
      <c r="CH33" s="458"/>
      <c r="CI33" s="458"/>
      <c r="CJ33" s="458"/>
      <c r="CK33" s="458"/>
      <c r="CL33" s="458"/>
      <c r="CM33" s="458"/>
      <c r="CN33" s="458"/>
      <c r="CO33" s="458"/>
      <c r="CP33" s="458"/>
      <c r="CQ33" s="458"/>
      <c r="CR33" s="458"/>
      <c r="CS33" s="458"/>
      <c r="CT33" s="458"/>
      <c r="CU33" s="458"/>
      <c r="CV33" s="458"/>
      <c r="CW33" s="458"/>
      <c r="CX33" s="458"/>
      <c r="CY33" s="458"/>
      <c r="CZ33" s="458"/>
      <c r="DA33" s="458"/>
      <c r="DB33" s="458"/>
      <c r="DC33" s="458"/>
      <c r="DD33" s="458"/>
      <c r="DE33" s="458"/>
      <c r="DF33" s="458"/>
      <c r="DG33" s="458"/>
      <c r="DH33" s="458"/>
      <c r="DI33" s="458"/>
      <c r="DJ33" s="458"/>
    </row>
    <row r="34" spans="1:114" s="469" customFormat="1" ht="17.25" customHeight="1">
      <c r="A34" s="848"/>
      <c r="B34" s="849"/>
      <c r="C34" s="849"/>
      <c r="D34" s="849"/>
      <c r="E34" s="861"/>
      <c r="F34" s="862"/>
      <c r="G34" s="862"/>
      <c r="H34" s="862"/>
      <c r="I34" s="862"/>
      <c r="J34" s="862"/>
      <c r="K34" s="863"/>
      <c r="L34" s="861"/>
      <c r="M34" s="862"/>
      <c r="N34" s="862"/>
      <c r="O34" s="862"/>
      <c r="P34" s="862"/>
      <c r="Q34" s="862"/>
      <c r="R34" s="863"/>
      <c r="S34" s="861"/>
      <c r="T34" s="862"/>
      <c r="U34" s="862"/>
      <c r="V34" s="862"/>
      <c r="W34" s="862"/>
      <c r="X34" s="862"/>
      <c r="Y34" s="863"/>
      <c r="Z34" s="861"/>
      <c r="AA34" s="862"/>
      <c r="AB34" s="862"/>
      <c r="AC34" s="862"/>
      <c r="AD34" s="862"/>
      <c r="AE34" s="862"/>
      <c r="AF34" s="863"/>
      <c r="AG34" s="861"/>
      <c r="AH34" s="862"/>
      <c r="AI34" s="862"/>
      <c r="AJ34" s="862"/>
      <c r="AK34" s="862"/>
      <c r="AL34" s="862"/>
      <c r="AM34" s="863"/>
      <c r="AN34" s="861"/>
      <c r="AO34" s="862"/>
      <c r="AP34" s="862"/>
      <c r="AQ34" s="862"/>
      <c r="AR34" s="862"/>
      <c r="AS34" s="862"/>
      <c r="AT34" s="863"/>
      <c r="AU34" s="861"/>
      <c r="AV34" s="862"/>
      <c r="AW34" s="862"/>
      <c r="AX34" s="862"/>
      <c r="AY34" s="862"/>
      <c r="AZ34" s="862"/>
      <c r="BA34" s="863"/>
      <c r="BB34" s="861"/>
      <c r="BC34" s="862"/>
      <c r="BD34" s="862"/>
      <c r="BE34" s="862"/>
      <c r="BF34" s="862"/>
      <c r="BG34" s="862"/>
      <c r="BH34" s="862"/>
      <c r="BI34" s="862"/>
      <c r="BJ34" s="862"/>
      <c r="BK34" s="862"/>
      <c r="BL34" s="870"/>
      <c r="BU34" s="458"/>
      <c r="BV34" s="458"/>
      <c r="BW34" s="458"/>
      <c r="BX34" s="458"/>
      <c r="BY34" s="458"/>
      <c r="BZ34" s="458"/>
      <c r="CA34" s="458"/>
      <c r="CB34" s="458"/>
      <c r="CC34" s="458"/>
      <c r="CD34" s="458"/>
      <c r="CE34" s="458"/>
      <c r="CF34" s="458"/>
      <c r="CG34" s="458"/>
      <c r="CH34" s="458"/>
      <c r="CI34" s="458"/>
      <c r="CJ34" s="458"/>
      <c r="CK34" s="458"/>
      <c r="CL34" s="458"/>
      <c r="CM34" s="458"/>
      <c r="CN34" s="458"/>
      <c r="CO34" s="458"/>
      <c r="CP34" s="458"/>
      <c r="CQ34" s="458"/>
      <c r="CR34" s="458"/>
      <c r="CS34" s="458"/>
      <c r="CT34" s="458"/>
      <c r="CU34" s="458"/>
      <c r="CV34" s="458"/>
      <c r="CW34" s="458"/>
      <c r="CX34" s="458"/>
      <c r="CY34" s="458"/>
      <c r="CZ34" s="458"/>
      <c r="DA34" s="458"/>
      <c r="DB34" s="458"/>
      <c r="DC34" s="458"/>
      <c r="DD34" s="458"/>
      <c r="DE34" s="458"/>
      <c r="DF34" s="458"/>
      <c r="DG34" s="458"/>
      <c r="DH34" s="458"/>
      <c r="DI34" s="458"/>
      <c r="DJ34" s="458"/>
    </row>
    <row r="35" spans="1:114" s="469" customFormat="1" ht="12.75" customHeight="1" thickBot="1">
      <c r="A35" s="850"/>
      <c r="B35" s="851"/>
      <c r="C35" s="851"/>
      <c r="D35" s="851"/>
      <c r="E35" s="864"/>
      <c r="F35" s="865"/>
      <c r="G35" s="865"/>
      <c r="H35" s="865"/>
      <c r="I35" s="865"/>
      <c r="J35" s="865"/>
      <c r="K35" s="866"/>
      <c r="L35" s="864"/>
      <c r="M35" s="865"/>
      <c r="N35" s="865"/>
      <c r="O35" s="865"/>
      <c r="P35" s="865"/>
      <c r="Q35" s="865"/>
      <c r="R35" s="866"/>
      <c r="S35" s="864"/>
      <c r="T35" s="865"/>
      <c r="U35" s="865"/>
      <c r="V35" s="865"/>
      <c r="W35" s="865"/>
      <c r="X35" s="865"/>
      <c r="Y35" s="866"/>
      <c r="Z35" s="864"/>
      <c r="AA35" s="865"/>
      <c r="AB35" s="865"/>
      <c r="AC35" s="865"/>
      <c r="AD35" s="865"/>
      <c r="AE35" s="865"/>
      <c r="AF35" s="866"/>
      <c r="AG35" s="864"/>
      <c r="AH35" s="865"/>
      <c r="AI35" s="865"/>
      <c r="AJ35" s="865"/>
      <c r="AK35" s="865"/>
      <c r="AL35" s="865"/>
      <c r="AM35" s="866"/>
      <c r="AN35" s="864"/>
      <c r="AO35" s="865"/>
      <c r="AP35" s="865"/>
      <c r="AQ35" s="865"/>
      <c r="AR35" s="865"/>
      <c r="AS35" s="865"/>
      <c r="AT35" s="866"/>
      <c r="AU35" s="864"/>
      <c r="AV35" s="865"/>
      <c r="AW35" s="865"/>
      <c r="AX35" s="865"/>
      <c r="AY35" s="865"/>
      <c r="AZ35" s="865"/>
      <c r="BA35" s="866"/>
      <c r="BB35" s="864"/>
      <c r="BC35" s="865"/>
      <c r="BD35" s="865"/>
      <c r="BE35" s="865"/>
      <c r="BF35" s="865"/>
      <c r="BG35" s="865"/>
      <c r="BH35" s="865"/>
      <c r="BI35" s="865"/>
      <c r="BJ35" s="865"/>
      <c r="BK35" s="865"/>
      <c r="BL35" s="871"/>
      <c r="BU35" s="458"/>
      <c r="BV35" s="458"/>
      <c r="BW35" s="458"/>
      <c r="BX35" s="458"/>
      <c r="BY35" s="458"/>
      <c r="BZ35" s="458"/>
      <c r="CA35" s="458"/>
      <c r="CB35" s="458"/>
      <c r="CC35" s="458"/>
      <c r="CD35" s="458"/>
      <c r="CE35" s="458"/>
      <c r="CF35" s="458"/>
      <c r="CG35" s="458"/>
      <c r="CH35" s="458"/>
      <c r="CI35" s="458"/>
      <c r="CJ35" s="458"/>
      <c r="CK35" s="458"/>
      <c r="CL35" s="458"/>
      <c r="CM35" s="458"/>
      <c r="CN35" s="458"/>
      <c r="CO35" s="458"/>
      <c r="CP35" s="458"/>
      <c r="CQ35" s="458"/>
      <c r="CR35" s="458"/>
      <c r="CS35" s="458"/>
      <c r="CT35" s="458"/>
      <c r="CU35" s="458"/>
      <c r="CV35" s="458"/>
      <c r="CW35" s="458"/>
      <c r="CX35" s="458"/>
      <c r="CY35" s="458"/>
      <c r="CZ35" s="458"/>
      <c r="DA35" s="458"/>
      <c r="DB35" s="458"/>
      <c r="DC35" s="458"/>
      <c r="DD35" s="458"/>
      <c r="DE35" s="458"/>
      <c r="DF35" s="458"/>
      <c r="DG35" s="458"/>
      <c r="DH35" s="458"/>
      <c r="DI35" s="458"/>
      <c r="DJ35" s="458"/>
    </row>
    <row r="36" spans="1:114" s="469" customFormat="1" ht="15" customHeight="1">
      <c r="A36" s="768" t="str">
        <f>"（【"&amp;AN3&amp;"】機関名："&amp;K3&amp;"　"&amp;"ﾌﾟﾛｸﾞﾗﾑ名称："&amp;K4&amp;"）"</f>
        <v>（【】機関名：　ﾌﾟﾛｸﾞﾗﾑ名称：）</v>
      </c>
      <c r="B36" s="768"/>
      <c r="C36" s="768"/>
      <c r="D36" s="768"/>
      <c r="E36" s="768"/>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c r="AE36" s="768"/>
      <c r="AF36" s="768"/>
      <c r="AG36" s="768"/>
      <c r="AH36" s="768"/>
      <c r="AI36" s="768"/>
      <c r="AJ36" s="768"/>
      <c r="AK36" s="768"/>
      <c r="AL36" s="768"/>
      <c r="AM36" s="768"/>
      <c r="AN36" s="768"/>
      <c r="AO36" s="768"/>
      <c r="AP36" s="768"/>
      <c r="AQ36" s="768"/>
      <c r="AR36" s="768"/>
      <c r="AS36" s="768"/>
      <c r="AT36" s="768"/>
      <c r="AU36" s="768"/>
      <c r="AV36" s="768"/>
      <c r="AW36" s="768"/>
      <c r="AX36" s="768"/>
      <c r="AY36" s="768"/>
      <c r="AZ36" s="768"/>
      <c r="BA36" s="768"/>
      <c r="BB36" s="768"/>
      <c r="BC36" s="768"/>
      <c r="BD36" s="768"/>
      <c r="BE36" s="768"/>
      <c r="BF36" s="768"/>
      <c r="BG36" s="768"/>
      <c r="BH36" s="768"/>
      <c r="BI36" s="768"/>
      <c r="BJ36" s="768"/>
      <c r="BK36" s="768"/>
      <c r="BL36" s="76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c r="CQ36" s="458"/>
      <c r="CR36" s="458"/>
      <c r="CS36" s="458"/>
      <c r="CT36" s="458"/>
      <c r="CU36" s="458"/>
      <c r="CV36" s="458"/>
      <c r="CW36" s="458"/>
      <c r="CX36" s="458"/>
      <c r="CY36" s="458"/>
      <c r="CZ36" s="458"/>
      <c r="DA36" s="458"/>
      <c r="DB36" s="458"/>
      <c r="DC36" s="458"/>
      <c r="DD36" s="458"/>
      <c r="DE36" s="458"/>
      <c r="DF36" s="458"/>
      <c r="DG36" s="458"/>
      <c r="DH36" s="458"/>
      <c r="DI36" s="458"/>
      <c r="DJ36" s="458"/>
    </row>
    <row r="37" spans="1:114" s="469" customFormat="1" ht="11.25" customHeight="1">
      <c r="BU37" s="458"/>
      <c r="BV37" s="458"/>
      <c r="BW37" s="458"/>
      <c r="BX37" s="458"/>
      <c r="BY37" s="458"/>
      <c r="BZ37" s="458"/>
      <c r="CA37" s="458"/>
      <c r="CB37" s="458"/>
      <c r="CC37" s="458"/>
      <c r="CD37" s="458"/>
      <c r="CE37" s="458"/>
      <c r="CF37" s="458"/>
      <c r="CG37" s="458"/>
      <c r="CH37" s="458"/>
      <c r="CI37" s="458"/>
      <c r="CJ37" s="458"/>
      <c r="CK37" s="458"/>
      <c r="CL37" s="458"/>
      <c r="CM37" s="458"/>
      <c r="CN37" s="458"/>
      <c r="CO37" s="458"/>
      <c r="CP37" s="458"/>
      <c r="CQ37" s="458"/>
      <c r="CR37" s="458"/>
      <c r="CS37" s="458"/>
      <c r="CT37" s="458"/>
      <c r="CU37" s="458"/>
      <c r="CV37" s="458"/>
      <c r="CW37" s="458"/>
      <c r="CX37" s="458"/>
      <c r="CY37" s="458"/>
      <c r="CZ37" s="458"/>
      <c r="DA37" s="458"/>
      <c r="DB37" s="458"/>
      <c r="DC37" s="458"/>
      <c r="DD37" s="458"/>
      <c r="DE37" s="458"/>
      <c r="DF37" s="458"/>
      <c r="DG37" s="458"/>
      <c r="DH37" s="458"/>
      <c r="DI37" s="458"/>
      <c r="DJ37" s="458"/>
    </row>
    <row r="38" spans="1:114" s="469" customFormat="1" ht="27.6" customHeight="1" thickBot="1">
      <c r="A38" s="769"/>
      <c r="B38" s="769"/>
      <c r="C38" s="769"/>
      <c r="D38" s="769"/>
      <c r="E38" s="769"/>
      <c r="F38" s="769"/>
      <c r="G38" s="769"/>
      <c r="H38" s="769"/>
      <c r="I38" s="769"/>
      <c r="J38" s="769"/>
      <c r="K38" s="769"/>
      <c r="BL38" s="476" t="s">
        <v>1333</v>
      </c>
      <c r="BU38" s="458"/>
      <c r="BV38" s="458"/>
      <c r="BW38" s="458"/>
      <c r="BX38" s="458"/>
      <c r="BY38" s="458"/>
      <c r="BZ38" s="458"/>
      <c r="CA38" s="458"/>
      <c r="CB38" s="458"/>
      <c r="CC38" s="458"/>
      <c r="CD38" s="458"/>
      <c r="CE38" s="458"/>
      <c r="CF38" s="458"/>
      <c r="CG38" s="458"/>
      <c r="CH38" s="458"/>
      <c r="CI38" s="458"/>
      <c r="CJ38" s="458"/>
      <c r="CK38" s="458"/>
      <c r="CL38" s="458"/>
      <c r="CM38" s="458"/>
      <c r="CN38" s="458"/>
      <c r="CO38" s="458"/>
      <c r="CP38" s="458"/>
      <c r="CQ38" s="458"/>
      <c r="CR38" s="458"/>
      <c r="CS38" s="458"/>
      <c r="CT38" s="458"/>
      <c r="CU38" s="458"/>
      <c r="CV38" s="458"/>
      <c r="CW38" s="458"/>
      <c r="CX38" s="458"/>
      <c r="CY38" s="458"/>
      <c r="CZ38" s="458"/>
      <c r="DA38" s="458"/>
      <c r="DB38" s="458"/>
      <c r="DC38" s="458"/>
      <c r="DD38" s="458"/>
      <c r="DE38" s="458"/>
      <c r="DF38" s="458"/>
      <c r="DG38" s="458"/>
      <c r="DH38" s="458"/>
      <c r="DI38" s="458"/>
      <c r="DJ38" s="458"/>
    </row>
    <row r="39" spans="1:114" s="469" customFormat="1" ht="19.5" customHeight="1">
      <c r="A39" s="529" t="s">
        <v>1310</v>
      </c>
      <c r="B39" s="530"/>
      <c r="C39" s="531" t="s">
        <v>1570</v>
      </c>
      <c r="D39" s="531"/>
      <c r="E39" s="531"/>
      <c r="F39" s="531"/>
      <c r="G39" s="531"/>
      <c r="H39" s="531"/>
      <c r="I39" s="531"/>
      <c r="J39" s="531"/>
      <c r="K39" s="531"/>
      <c r="L39" s="531"/>
      <c r="M39" s="531"/>
      <c r="N39" s="531"/>
      <c r="O39" s="531"/>
      <c r="P39" s="531"/>
      <c r="Q39" s="532" t="s">
        <v>25</v>
      </c>
      <c r="R39" s="532"/>
      <c r="S39" s="532"/>
      <c r="T39" s="532"/>
      <c r="U39" s="533"/>
      <c r="V39" s="533"/>
      <c r="W39" s="533"/>
      <c r="X39" s="533"/>
      <c r="Y39" s="533"/>
      <c r="Z39" s="533"/>
      <c r="AA39" s="533"/>
      <c r="AB39" s="533"/>
      <c r="AC39" s="477" t="s">
        <v>1569</v>
      </c>
      <c r="AD39" s="477"/>
      <c r="AE39" s="477"/>
      <c r="AF39" s="477"/>
      <c r="AG39" s="477"/>
      <c r="AH39" s="477"/>
      <c r="AI39" s="477"/>
      <c r="AJ39" s="477"/>
      <c r="AK39" s="478"/>
      <c r="AL39" s="478"/>
      <c r="AM39" s="478"/>
      <c r="AN39" s="478"/>
      <c r="AO39" s="478"/>
      <c r="AP39" s="478"/>
      <c r="AQ39" s="478"/>
      <c r="AR39" s="478"/>
      <c r="AS39" s="478"/>
      <c r="AT39" s="478"/>
      <c r="AU39" s="478"/>
      <c r="AV39" s="478"/>
      <c r="AW39" s="478"/>
      <c r="AX39" s="478"/>
      <c r="AY39" s="478"/>
      <c r="AZ39" s="478"/>
      <c r="BA39" s="478"/>
      <c r="BB39" s="478"/>
      <c r="BC39" s="478"/>
      <c r="BD39" s="478"/>
      <c r="BE39" s="478"/>
      <c r="BF39" s="478"/>
      <c r="BG39" s="478"/>
      <c r="BH39" s="478"/>
      <c r="BI39" s="478"/>
      <c r="BJ39" s="478"/>
      <c r="BK39" s="478"/>
      <c r="BL39" s="479"/>
      <c r="BU39" s="458"/>
      <c r="BV39" s="480"/>
      <c r="BW39" s="458"/>
      <c r="BX39" s="458"/>
      <c r="BY39" s="458"/>
      <c r="BZ39" s="458"/>
      <c r="CA39" s="458"/>
      <c r="CB39" s="458"/>
      <c r="CC39" s="458"/>
      <c r="CD39" s="458"/>
      <c r="CE39" s="458"/>
      <c r="CF39" s="458"/>
      <c r="CG39" s="458"/>
      <c r="CH39" s="458"/>
      <c r="CI39" s="458"/>
      <c r="CJ39" s="458"/>
      <c r="CK39" s="458"/>
      <c r="CL39" s="458"/>
      <c r="CM39" s="458"/>
      <c r="CN39" s="458"/>
      <c r="CO39" s="458"/>
      <c r="CP39" s="458"/>
      <c r="CQ39" s="458"/>
      <c r="CR39" s="458"/>
      <c r="CS39" s="458"/>
      <c r="CT39" s="458"/>
      <c r="CU39" s="458"/>
      <c r="CV39" s="458"/>
      <c r="CW39" s="458"/>
      <c r="CX39" s="458"/>
      <c r="CY39" s="458"/>
      <c r="CZ39" s="458"/>
      <c r="DA39" s="458"/>
      <c r="DB39" s="458"/>
      <c r="DC39" s="458"/>
      <c r="DD39" s="458"/>
      <c r="DE39" s="458"/>
      <c r="DF39" s="458"/>
      <c r="DG39" s="458"/>
      <c r="DH39" s="458"/>
      <c r="DI39" s="458"/>
      <c r="DJ39" s="458"/>
    </row>
    <row r="40" spans="1:114" s="469" customFormat="1" ht="31.5" customHeight="1">
      <c r="A40" s="534" t="s">
        <v>1301</v>
      </c>
      <c r="B40" s="535"/>
      <c r="C40" s="535"/>
      <c r="D40" s="535"/>
      <c r="E40" s="535"/>
      <c r="F40" s="535"/>
      <c r="G40" s="535"/>
      <c r="H40" s="535"/>
      <c r="I40" s="535"/>
      <c r="J40" s="535"/>
      <c r="K40" s="535"/>
      <c r="L40" s="832"/>
      <c r="M40" s="832"/>
      <c r="N40" s="832"/>
      <c r="O40" s="832"/>
      <c r="P40" s="832"/>
      <c r="Q40" s="832"/>
      <c r="R40" s="832"/>
      <c r="S40" s="775" t="s">
        <v>1219</v>
      </c>
      <c r="T40" s="775"/>
      <c r="U40" s="796"/>
      <c r="V40" s="796"/>
      <c r="W40" s="796"/>
      <c r="X40" s="796"/>
      <c r="Y40" s="796"/>
      <c r="Z40" s="796"/>
      <c r="AA40" s="796"/>
      <c r="AB40" s="775" t="s">
        <v>1218</v>
      </c>
      <c r="AC40" s="775"/>
      <c r="AD40" s="775"/>
      <c r="AE40" s="833"/>
      <c r="AF40" s="535" t="s">
        <v>1302</v>
      </c>
      <c r="AG40" s="535"/>
      <c r="AH40" s="535"/>
      <c r="AI40" s="535"/>
      <c r="AJ40" s="535"/>
      <c r="AK40" s="535"/>
      <c r="AL40" s="535"/>
      <c r="AM40" s="535"/>
      <c r="AN40" s="535"/>
      <c r="AO40" s="535"/>
      <c r="AP40" s="774"/>
      <c r="AQ40" s="774"/>
      <c r="AR40" s="774"/>
      <c r="AS40" s="774"/>
      <c r="AT40" s="774"/>
      <c r="AU40" s="774"/>
      <c r="AV40" s="774"/>
      <c r="AW40" s="774"/>
      <c r="AX40" s="774"/>
      <c r="AY40" s="775" t="s">
        <v>1221</v>
      </c>
      <c r="AZ40" s="775"/>
      <c r="BA40" s="481"/>
      <c r="BB40" s="796"/>
      <c r="BC40" s="796"/>
      <c r="BD40" s="796"/>
      <c r="BE40" s="796"/>
      <c r="BF40" s="796"/>
      <c r="BG40" s="796"/>
      <c r="BH40" s="544" t="s">
        <v>1220</v>
      </c>
      <c r="BI40" s="544"/>
      <c r="BJ40" s="544"/>
      <c r="BK40" s="544"/>
      <c r="BL40" s="545"/>
      <c r="BN40" s="482"/>
      <c r="BO40" s="483"/>
      <c r="BP40" s="483"/>
      <c r="BQ40" s="483"/>
      <c r="BR40" s="484"/>
      <c r="BS40" s="484"/>
      <c r="BT40" s="485"/>
      <c r="BU40" s="486"/>
      <c r="BV40" s="487"/>
      <c r="BW40" s="488"/>
      <c r="BX40" s="48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58"/>
      <c r="DA40" s="458"/>
      <c r="DB40" s="458"/>
      <c r="DC40" s="458"/>
      <c r="DD40" s="458"/>
      <c r="DE40" s="458"/>
      <c r="DF40" s="458"/>
      <c r="DG40" s="458"/>
      <c r="DH40" s="458"/>
      <c r="DI40" s="458"/>
      <c r="DJ40" s="458"/>
    </row>
    <row r="41" spans="1:114" s="469" customFormat="1" ht="25.5" customHeight="1">
      <c r="A41" s="534" t="s">
        <v>1567</v>
      </c>
      <c r="B41" s="783"/>
      <c r="C41" s="783"/>
      <c r="D41" s="783"/>
      <c r="E41" s="783"/>
      <c r="F41" s="783"/>
      <c r="G41" s="783"/>
      <c r="H41" s="783"/>
      <c r="I41" s="783"/>
      <c r="J41" s="783"/>
      <c r="K41" s="783"/>
      <c r="L41" s="783"/>
      <c r="M41" s="783"/>
      <c r="N41" s="783"/>
      <c r="O41" s="783"/>
      <c r="P41" s="783"/>
      <c r="Q41" s="783"/>
      <c r="R41" s="783"/>
      <c r="S41" s="783"/>
      <c r="T41" s="783"/>
      <c r="U41" s="543"/>
      <c r="V41" s="543"/>
      <c r="W41" s="543"/>
      <c r="X41" s="543"/>
      <c r="Y41" s="543"/>
      <c r="Z41" s="543"/>
      <c r="AA41" s="786" t="s">
        <v>21</v>
      </c>
      <c r="AB41" s="787"/>
      <c r="AC41" s="787"/>
      <c r="AD41" s="830" t="s">
        <v>1222</v>
      </c>
      <c r="AE41" s="831"/>
      <c r="AF41" s="831"/>
      <c r="AG41" s="831"/>
      <c r="AH41" s="831"/>
      <c r="AI41" s="831"/>
      <c r="AJ41" s="831"/>
      <c r="AK41" s="831"/>
      <c r="AL41" s="831"/>
      <c r="AM41" s="831"/>
      <c r="AN41" s="831"/>
      <c r="AO41" s="831"/>
      <c r="AP41" s="831"/>
      <c r="AQ41" s="831"/>
      <c r="AR41" s="831"/>
      <c r="AS41" s="831"/>
      <c r="AT41" s="831"/>
      <c r="AU41" s="831"/>
      <c r="AV41" s="831"/>
      <c r="AW41" s="831"/>
      <c r="AX41" s="831"/>
      <c r="AY41" s="831"/>
      <c r="AZ41" s="831"/>
      <c r="BA41" s="831"/>
      <c r="BB41" s="831"/>
      <c r="BC41" s="831"/>
      <c r="BD41" s="831"/>
      <c r="BE41" s="834"/>
      <c r="BF41" s="834"/>
      <c r="BG41" s="834"/>
      <c r="BH41" s="834"/>
      <c r="BI41" s="834"/>
      <c r="BJ41" s="772" t="s">
        <v>21</v>
      </c>
      <c r="BK41" s="772"/>
      <c r="BL41" s="773"/>
      <c r="BN41" s="497"/>
      <c r="BO41" s="497"/>
      <c r="BP41" s="497"/>
      <c r="BQ41" s="467"/>
      <c r="BR41" s="497"/>
      <c r="BS41" s="489"/>
      <c r="BT41" s="490"/>
      <c r="BU41" s="491"/>
      <c r="BV41" s="466"/>
      <c r="BW41" s="480"/>
      <c r="BX41" s="480"/>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58"/>
      <c r="DA41" s="458"/>
      <c r="DB41" s="458"/>
      <c r="DC41" s="458"/>
      <c r="DD41" s="458"/>
      <c r="DE41" s="458"/>
      <c r="DF41" s="458"/>
      <c r="DG41" s="458"/>
      <c r="DH41" s="458"/>
      <c r="DI41" s="458"/>
      <c r="DJ41" s="458"/>
    </row>
    <row r="42" spans="1:114" ht="27" customHeight="1" thickBot="1">
      <c r="A42" s="101"/>
      <c r="B42" s="102"/>
      <c r="C42" s="788" t="s">
        <v>22</v>
      </c>
      <c r="D42" s="789"/>
      <c r="E42" s="789"/>
      <c r="F42" s="789"/>
      <c r="G42" s="789"/>
      <c r="H42" s="789"/>
      <c r="I42" s="789"/>
      <c r="J42" s="789"/>
      <c r="K42" s="789"/>
      <c r="L42" s="789"/>
      <c r="M42" s="789"/>
      <c r="N42" s="789"/>
      <c r="O42" s="789"/>
      <c r="P42" s="789"/>
      <c r="Q42" s="789"/>
      <c r="R42" s="789"/>
      <c r="S42" s="789"/>
      <c r="T42" s="789"/>
      <c r="U42" s="777"/>
      <c r="V42" s="777"/>
      <c r="W42" s="777"/>
      <c r="X42" s="777"/>
      <c r="Y42" s="777"/>
      <c r="Z42" s="777"/>
      <c r="AA42" s="835" t="s">
        <v>21</v>
      </c>
      <c r="AB42" s="836"/>
      <c r="AC42" s="837"/>
      <c r="AD42" s="838"/>
      <c r="AE42" s="839"/>
      <c r="AF42" s="784" t="s">
        <v>23</v>
      </c>
      <c r="AG42" s="785"/>
      <c r="AH42" s="785"/>
      <c r="AI42" s="785"/>
      <c r="AJ42" s="785"/>
      <c r="AK42" s="785"/>
      <c r="AL42" s="785"/>
      <c r="AM42" s="785"/>
      <c r="AN42" s="785"/>
      <c r="AO42" s="785"/>
      <c r="AP42" s="785"/>
      <c r="AQ42" s="785"/>
      <c r="AR42" s="785"/>
      <c r="AS42" s="785"/>
      <c r="AT42" s="785"/>
      <c r="AU42" s="785"/>
      <c r="AV42" s="785"/>
      <c r="AW42" s="785"/>
      <c r="AX42" s="785"/>
      <c r="AY42" s="785"/>
      <c r="AZ42" s="785"/>
      <c r="BA42" s="785"/>
      <c r="BB42" s="785"/>
      <c r="BC42" s="785"/>
      <c r="BD42" s="785"/>
      <c r="BE42" s="777"/>
      <c r="BF42" s="777"/>
      <c r="BG42" s="777"/>
      <c r="BH42" s="777"/>
      <c r="BI42" s="777"/>
      <c r="BJ42" s="770" t="s">
        <v>21</v>
      </c>
      <c r="BK42" s="770"/>
      <c r="BL42" s="771"/>
      <c r="BN42" s="498"/>
      <c r="BO42" s="498"/>
      <c r="BP42" s="498"/>
      <c r="BQ42" s="497"/>
      <c r="BR42" s="498"/>
      <c r="BS42" s="497"/>
      <c r="BT42" s="460"/>
      <c r="BU42" s="461"/>
      <c r="BV42" s="462"/>
      <c r="BW42" s="459"/>
      <c r="BX42" s="459"/>
    </row>
    <row r="43" spans="1:114" ht="27.6" customHeight="1">
      <c r="A43" s="541" t="s">
        <v>1311</v>
      </c>
      <c r="B43" s="542"/>
      <c r="C43" s="103" t="s">
        <v>1303</v>
      </c>
      <c r="D43" s="103"/>
      <c r="E43" s="103"/>
      <c r="F43" s="103"/>
      <c r="G43" s="103"/>
      <c r="H43" s="103"/>
      <c r="I43" s="103"/>
      <c r="J43" s="103"/>
      <c r="K43" s="103"/>
      <c r="L43" s="103"/>
      <c r="M43" s="103"/>
      <c r="N43" s="103"/>
      <c r="O43" s="103"/>
      <c r="P43" s="103"/>
      <c r="Q43" s="103"/>
      <c r="R43" s="103"/>
      <c r="S43" s="104"/>
      <c r="T43" s="97"/>
      <c r="U43" s="97"/>
      <c r="V43" s="97"/>
      <c r="W43" s="97"/>
      <c r="X43" s="97"/>
      <c r="Y43" s="105"/>
      <c r="Z43" s="105"/>
      <c r="AA43" s="106"/>
      <c r="AB43" s="106"/>
      <c r="AC43" s="106"/>
      <c r="AD43" s="105"/>
      <c r="AE43" s="105"/>
      <c r="AF43" s="98"/>
      <c r="AG43" s="98"/>
      <c r="AH43" s="98"/>
      <c r="AI43" s="98"/>
      <c r="AJ43" s="98"/>
      <c r="AK43" s="98"/>
      <c r="AL43" s="98"/>
      <c r="AM43" s="98"/>
      <c r="AN43" s="98"/>
      <c r="AO43" s="98"/>
      <c r="AP43" s="98"/>
      <c r="AQ43" s="98"/>
      <c r="AR43" s="98"/>
      <c r="AS43" s="98"/>
      <c r="AT43" s="98"/>
      <c r="AU43" s="98"/>
      <c r="AV43" s="107"/>
      <c r="AW43" s="98"/>
      <c r="AX43" s="98"/>
      <c r="AY43" s="98"/>
      <c r="AZ43" s="98"/>
      <c r="BA43" s="108" t="s">
        <v>1304</v>
      </c>
      <c r="BB43" s="109"/>
      <c r="BC43" s="108"/>
      <c r="BD43" s="98"/>
      <c r="BE43" s="98"/>
      <c r="BF43" s="98"/>
      <c r="BG43" s="98"/>
      <c r="BH43" s="98"/>
      <c r="BI43" s="98"/>
      <c r="BJ43" s="98"/>
      <c r="BK43" s="98"/>
      <c r="BL43" s="99"/>
      <c r="BM43" s="110"/>
      <c r="BN43" s="498"/>
      <c r="BO43" s="498"/>
      <c r="BP43" s="498"/>
      <c r="BQ43" s="498"/>
      <c r="BR43" s="498"/>
      <c r="BS43" s="498"/>
      <c r="BV43" s="462"/>
      <c r="BW43" s="459"/>
      <c r="BX43" s="459"/>
    </row>
    <row r="44" spans="1:114" ht="23.25" customHeight="1">
      <c r="A44" s="617" t="s">
        <v>1214</v>
      </c>
      <c r="B44" s="612"/>
      <c r="C44" s="611" t="s">
        <v>1215</v>
      </c>
      <c r="D44" s="612"/>
      <c r="E44" s="612"/>
      <c r="F44" s="612"/>
      <c r="G44" s="612"/>
      <c r="H44" s="612"/>
      <c r="I44" s="612"/>
      <c r="J44" s="612"/>
      <c r="K44" s="613"/>
      <c r="L44" s="611" t="s">
        <v>8</v>
      </c>
      <c r="M44" s="612"/>
      <c r="N44" s="612"/>
      <c r="O44" s="612"/>
      <c r="P44" s="612"/>
      <c r="Q44" s="613"/>
      <c r="R44" s="611" t="s">
        <v>7</v>
      </c>
      <c r="S44" s="612"/>
      <c r="T44" s="613"/>
      <c r="U44" s="818" t="s">
        <v>411</v>
      </c>
      <c r="V44" s="819"/>
      <c r="W44" s="819"/>
      <c r="X44" s="819"/>
      <c r="Y44" s="819"/>
      <c r="Z44" s="819"/>
      <c r="AA44" s="819"/>
      <c r="AB44" s="819"/>
      <c r="AC44" s="819"/>
      <c r="AD44" s="819"/>
      <c r="AE44" s="819"/>
      <c r="AF44" s="819"/>
      <c r="AG44" s="819"/>
      <c r="AH44" s="819"/>
      <c r="AI44" s="820"/>
      <c r="AJ44" s="552" t="s">
        <v>1205</v>
      </c>
      <c r="AK44" s="553"/>
      <c r="AL44" s="553"/>
      <c r="AM44" s="553"/>
      <c r="AN44" s="553"/>
      <c r="AO44" s="554"/>
      <c r="AP44" s="552" t="s">
        <v>1206</v>
      </c>
      <c r="AQ44" s="553"/>
      <c r="AR44" s="553"/>
      <c r="AS44" s="553"/>
      <c r="AT44" s="553"/>
      <c r="AU44" s="554"/>
      <c r="AV44" s="583" t="s">
        <v>1326</v>
      </c>
      <c r="AW44" s="584"/>
      <c r="AX44" s="584"/>
      <c r="AY44" s="584"/>
      <c r="AZ44" s="584"/>
      <c r="BA44" s="584"/>
      <c r="BB44" s="584"/>
      <c r="BC44" s="584"/>
      <c r="BD44" s="584"/>
      <c r="BE44" s="584"/>
      <c r="BF44" s="584"/>
      <c r="BG44" s="584"/>
      <c r="BH44" s="584"/>
      <c r="BI44" s="546" t="s">
        <v>1566</v>
      </c>
      <c r="BJ44" s="547"/>
      <c r="BK44" s="547"/>
      <c r="BL44" s="548"/>
      <c r="BN44" s="498"/>
      <c r="BO44" s="498"/>
      <c r="BP44" s="498"/>
      <c r="BQ44" s="498"/>
      <c r="BR44" s="498"/>
      <c r="BS44" s="498"/>
      <c r="BV44" s="578"/>
      <c r="BW44" s="495"/>
      <c r="BX44" s="495"/>
    </row>
    <row r="45" spans="1:114" ht="11.25" customHeight="1">
      <c r="A45" s="111"/>
      <c r="B45" s="112"/>
      <c r="C45" s="113" t="s">
        <v>1216</v>
      </c>
      <c r="D45" s="112"/>
      <c r="E45" s="112"/>
      <c r="F45" s="112"/>
      <c r="G45" s="112"/>
      <c r="H45" s="112"/>
      <c r="I45" s="112"/>
      <c r="J45" s="112"/>
      <c r="K45" s="114"/>
      <c r="L45" s="812"/>
      <c r="M45" s="813"/>
      <c r="N45" s="813"/>
      <c r="O45" s="813"/>
      <c r="P45" s="813"/>
      <c r="Q45" s="814"/>
      <c r="R45" s="115"/>
      <c r="S45" s="115"/>
      <c r="T45" s="115"/>
      <c r="U45" s="116"/>
      <c r="V45" s="117"/>
      <c r="W45" s="117"/>
      <c r="X45" s="117"/>
      <c r="Y45" s="117"/>
      <c r="Z45" s="117"/>
      <c r="AA45" s="117"/>
      <c r="AB45" s="117"/>
      <c r="AC45" s="117"/>
      <c r="AD45" s="117"/>
      <c r="AE45" s="117"/>
      <c r="AF45" s="117"/>
      <c r="AG45" s="117"/>
      <c r="AH45" s="117"/>
      <c r="AI45" s="118"/>
      <c r="AJ45" s="119"/>
      <c r="AK45" s="119"/>
      <c r="AL45" s="119"/>
      <c r="AM45" s="119"/>
      <c r="AN45" s="119"/>
      <c r="AO45" s="119"/>
      <c r="AP45" s="120"/>
      <c r="AQ45" s="119"/>
      <c r="AR45" s="119"/>
      <c r="AS45" s="119"/>
      <c r="AT45" s="119"/>
      <c r="AU45" s="119"/>
      <c r="AV45" s="121"/>
      <c r="AW45" s="122"/>
      <c r="AX45" s="122"/>
      <c r="AY45" s="122"/>
      <c r="AZ45" s="122"/>
      <c r="BA45" s="122"/>
      <c r="BB45" s="122"/>
      <c r="BC45" s="122"/>
      <c r="BD45" s="122"/>
      <c r="BE45" s="122"/>
      <c r="BF45" s="122"/>
      <c r="BG45" s="122"/>
      <c r="BH45" s="122"/>
      <c r="BI45" s="135"/>
      <c r="BJ45" s="136"/>
      <c r="BK45" s="136"/>
      <c r="BL45" s="137"/>
      <c r="BN45" s="524"/>
      <c r="BO45" s="524"/>
      <c r="BP45" s="524"/>
      <c r="BQ45" s="524"/>
      <c r="BR45" s="524"/>
      <c r="BS45" s="524"/>
      <c r="BT45" s="524"/>
      <c r="BU45" s="464"/>
      <c r="BV45" s="579"/>
      <c r="BW45" s="496"/>
      <c r="BX45" s="496"/>
    </row>
    <row r="46" spans="1:114" ht="27" customHeight="1">
      <c r="A46" s="499">
        <v>1</v>
      </c>
      <c r="B46" s="500"/>
      <c r="C46" s="618"/>
      <c r="D46" s="619"/>
      <c r="E46" s="619"/>
      <c r="F46" s="619"/>
      <c r="G46" s="619"/>
      <c r="H46" s="619"/>
      <c r="I46" s="619"/>
      <c r="J46" s="619"/>
      <c r="K46" s="620"/>
      <c r="L46" s="757"/>
      <c r="M46" s="758"/>
      <c r="N46" s="758"/>
      <c r="O46" s="758"/>
      <c r="P46" s="758"/>
      <c r="Q46" s="759"/>
      <c r="R46" s="760"/>
      <c r="S46" s="539"/>
      <c r="T46" s="761"/>
      <c r="U46" s="762"/>
      <c r="V46" s="763"/>
      <c r="W46" s="763"/>
      <c r="X46" s="763"/>
      <c r="Y46" s="763"/>
      <c r="Z46" s="763"/>
      <c r="AA46" s="763"/>
      <c r="AB46" s="763"/>
      <c r="AC46" s="763"/>
      <c r="AD46" s="763"/>
      <c r="AE46" s="763"/>
      <c r="AF46" s="763"/>
      <c r="AG46" s="763"/>
      <c r="AH46" s="763"/>
      <c r="AI46" s="764"/>
      <c r="AJ46" s="555"/>
      <c r="AK46" s="556"/>
      <c r="AL46" s="556"/>
      <c r="AM46" s="556"/>
      <c r="AN46" s="556"/>
      <c r="AO46" s="557"/>
      <c r="AP46" s="555"/>
      <c r="AQ46" s="556"/>
      <c r="AR46" s="556"/>
      <c r="AS46" s="556"/>
      <c r="AT46" s="556"/>
      <c r="AU46" s="557"/>
      <c r="AV46" s="536"/>
      <c r="AW46" s="537"/>
      <c r="AX46" s="537"/>
      <c r="AY46" s="537"/>
      <c r="AZ46" s="537"/>
      <c r="BA46" s="537"/>
      <c r="BB46" s="537"/>
      <c r="BC46" s="537"/>
      <c r="BD46" s="537"/>
      <c r="BE46" s="537"/>
      <c r="BF46" s="537"/>
      <c r="BG46" s="537"/>
      <c r="BH46" s="537"/>
      <c r="BI46" s="538"/>
      <c r="BJ46" s="539"/>
      <c r="BK46" s="539"/>
      <c r="BL46" s="540"/>
      <c r="BN46" s="525"/>
      <c r="BO46" s="525"/>
      <c r="BP46" s="525"/>
      <c r="BQ46" s="525"/>
      <c r="BR46" s="525"/>
      <c r="BS46" s="525"/>
      <c r="BT46" s="525"/>
      <c r="BU46" s="465"/>
      <c r="BV46" s="462"/>
      <c r="BW46" s="459"/>
      <c r="BX46" s="459"/>
    </row>
    <row r="47" spans="1:114" ht="11.25" customHeight="1">
      <c r="A47" s="123"/>
      <c r="B47" s="124"/>
      <c r="C47" s="549" t="s">
        <v>1217</v>
      </c>
      <c r="D47" s="550"/>
      <c r="E47" s="550"/>
      <c r="F47" s="550"/>
      <c r="G47" s="550"/>
      <c r="H47" s="550"/>
      <c r="I47" s="550"/>
      <c r="J47" s="550"/>
      <c r="K47" s="551"/>
      <c r="L47" s="815"/>
      <c r="M47" s="816"/>
      <c r="N47" s="816"/>
      <c r="O47" s="816"/>
      <c r="P47" s="816"/>
      <c r="Q47" s="817"/>
      <c r="R47" s="115"/>
      <c r="S47" s="115"/>
      <c r="T47" s="115"/>
      <c r="U47" s="151"/>
      <c r="V47" s="152"/>
      <c r="W47" s="152"/>
      <c r="X47" s="152"/>
      <c r="Y47" s="152"/>
      <c r="Z47" s="152"/>
      <c r="AA47" s="152"/>
      <c r="AB47" s="152"/>
      <c r="AC47" s="152"/>
      <c r="AD47" s="152"/>
      <c r="AE47" s="152"/>
      <c r="AF47" s="152"/>
      <c r="AG47" s="152"/>
      <c r="AH47" s="152"/>
      <c r="AI47" s="153"/>
      <c r="AJ47" s="154"/>
      <c r="AK47" s="154"/>
      <c r="AL47" s="154"/>
      <c r="AM47" s="154"/>
      <c r="AN47" s="154"/>
      <c r="AO47" s="154"/>
      <c r="AP47" s="155"/>
      <c r="AQ47" s="154"/>
      <c r="AR47" s="154"/>
      <c r="AS47" s="154"/>
      <c r="AT47" s="154"/>
      <c r="AU47" s="154"/>
      <c r="AV47" s="125"/>
      <c r="AW47" s="126"/>
      <c r="AX47" s="126"/>
      <c r="AY47" s="126"/>
      <c r="AZ47" s="126"/>
      <c r="BA47" s="126"/>
      <c r="BB47" s="126"/>
      <c r="BC47" s="126"/>
      <c r="BD47" s="126"/>
      <c r="BE47" s="126"/>
      <c r="BF47" s="126"/>
      <c r="BG47" s="126"/>
      <c r="BH47" s="126"/>
      <c r="BI47" s="148"/>
      <c r="BJ47" s="149"/>
      <c r="BK47" s="149"/>
      <c r="BL47" s="150"/>
      <c r="BN47" s="524"/>
      <c r="BO47" s="524"/>
      <c r="BP47" s="524"/>
      <c r="BQ47" s="524"/>
      <c r="BR47" s="524"/>
      <c r="BS47" s="524"/>
      <c r="BT47" s="524"/>
      <c r="BU47" s="464"/>
      <c r="BV47" s="578"/>
      <c r="BW47" s="495"/>
      <c r="BX47" s="495"/>
    </row>
    <row r="48" spans="1:114" ht="27" customHeight="1">
      <c r="A48" s="499">
        <v>2</v>
      </c>
      <c r="B48" s="500"/>
      <c r="C48" s="618"/>
      <c r="D48" s="619"/>
      <c r="E48" s="619"/>
      <c r="F48" s="619"/>
      <c r="G48" s="619"/>
      <c r="H48" s="619"/>
      <c r="I48" s="619"/>
      <c r="J48" s="619"/>
      <c r="K48" s="620"/>
      <c r="L48" s="757"/>
      <c r="M48" s="758"/>
      <c r="N48" s="758"/>
      <c r="O48" s="758"/>
      <c r="P48" s="758"/>
      <c r="Q48" s="759"/>
      <c r="R48" s="760"/>
      <c r="S48" s="539"/>
      <c r="T48" s="761"/>
      <c r="U48" s="762"/>
      <c r="V48" s="763"/>
      <c r="W48" s="763"/>
      <c r="X48" s="763"/>
      <c r="Y48" s="763"/>
      <c r="Z48" s="763"/>
      <c r="AA48" s="763"/>
      <c r="AB48" s="763"/>
      <c r="AC48" s="763"/>
      <c r="AD48" s="763"/>
      <c r="AE48" s="763"/>
      <c r="AF48" s="763"/>
      <c r="AG48" s="763"/>
      <c r="AH48" s="763"/>
      <c r="AI48" s="764"/>
      <c r="AJ48" s="555"/>
      <c r="AK48" s="556"/>
      <c r="AL48" s="556"/>
      <c r="AM48" s="556"/>
      <c r="AN48" s="556"/>
      <c r="AO48" s="557"/>
      <c r="AP48" s="555"/>
      <c r="AQ48" s="556"/>
      <c r="AR48" s="556"/>
      <c r="AS48" s="556"/>
      <c r="AT48" s="556"/>
      <c r="AU48" s="557"/>
      <c r="AV48" s="536"/>
      <c r="AW48" s="537"/>
      <c r="AX48" s="537"/>
      <c r="AY48" s="537"/>
      <c r="AZ48" s="537"/>
      <c r="BA48" s="537"/>
      <c r="BB48" s="537"/>
      <c r="BC48" s="537"/>
      <c r="BD48" s="537"/>
      <c r="BE48" s="537"/>
      <c r="BF48" s="537"/>
      <c r="BG48" s="537"/>
      <c r="BH48" s="537"/>
      <c r="BI48" s="538"/>
      <c r="BJ48" s="539"/>
      <c r="BK48" s="539"/>
      <c r="BL48" s="540"/>
      <c r="BN48" s="525"/>
      <c r="BO48" s="525"/>
      <c r="BP48" s="525"/>
      <c r="BQ48" s="525"/>
      <c r="BR48" s="525"/>
      <c r="BS48" s="525"/>
      <c r="BT48" s="525"/>
      <c r="BU48" s="465"/>
      <c r="BV48" s="579"/>
      <c r="BW48" s="496"/>
      <c r="BX48" s="496"/>
    </row>
    <row r="49" spans="1:76" ht="27" customHeight="1">
      <c r="A49" s="499">
        <v>3</v>
      </c>
      <c r="B49" s="500"/>
      <c r="C49" s="501"/>
      <c r="D49" s="502"/>
      <c r="E49" s="502"/>
      <c r="F49" s="502"/>
      <c r="G49" s="502"/>
      <c r="H49" s="502"/>
      <c r="I49" s="502"/>
      <c r="J49" s="502"/>
      <c r="K49" s="503"/>
      <c r="L49" s="509"/>
      <c r="M49" s="510"/>
      <c r="N49" s="510"/>
      <c r="O49" s="510"/>
      <c r="P49" s="510"/>
      <c r="Q49" s="511"/>
      <c r="R49" s="760"/>
      <c r="S49" s="539"/>
      <c r="T49" s="761"/>
      <c r="U49" s="762"/>
      <c r="V49" s="763"/>
      <c r="W49" s="763"/>
      <c r="X49" s="763"/>
      <c r="Y49" s="763"/>
      <c r="Z49" s="763"/>
      <c r="AA49" s="763"/>
      <c r="AB49" s="763"/>
      <c r="AC49" s="763"/>
      <c r="AD49" s="763"/>
      <c r="AE49" s="763"/>
      <c r="AF49" s="763"/>
      <c r="AG49" s="763"/>
      <c r="AH49" s="763"/>
      <c r="AI49" s="764"/>
      <c r="AJ49" s="555"/>
      <c r="AK49" s="556"/>
      <c r="AL49" s="556"/>
      <c r="AM49" s="556"/>
      <c r="AN49" s="556"/>
      <c r="AO49" s="557"/>
      <c r="AP49" s="555"/>
      <c r="AQ49" s="556"/>
      <c r="AR49" s="556"/>
      <c r="AS49" s="556"/>
      <c r="AT49" s="556"/>
      <c r="AU49" s="557"/>
      <c r="AV49" s="518"/>
      <c r="AW49" s="519"/>
      <c r="AX49" s="519"/>
      <c r="AY49" s="519"/>
      <c r="AZ49" s="519"/>
      <c r="BA49" s="519"/>
      <c r="BB49" s="519"/>
      <c r="BC49" s="519"/>
      <c r="BD49" s="519"/>
      <c r="BE49" s="519"/>
      <c r="BF49" s="519"/>
      <c r="BG49" s="519"/>
      <c r="BH49" s="520"/>
      <c r="BI49" s="538"/>
      <c r="BJ49" s="539"/>
      <c r="BK49" s="539"/>
      <c r="BL49" s="540"/>
      <c r="BN49"/>
      <c r="BO49"/>
      <c r="BP49"/>
      <c r="BQ49"/>
      <c r="BR49"/>
      <c r="BS49"/>
      <c r="BT49"/>
      <c r="BU49" s="458"/>
      <c r="BV49" s="462"/>
      <c r="BW49" s="459"/>
      <c r="BX49" s="459"/>
    </row>
    <row r="50" spans="1:76" ht="27.6" customHeight="1">
      <c r="A50" s="499">
        <v>4</v>
      </c>
      <c r="B50" s="500"/>
      <c r="C50" s="501"/>
      <c r="D50" s="502"/>
      <c r="E50" s="502"/>
      <c r="F50" s="502"/>
      <c r="G50" s="502"/>
      <c r="H50" s="502"/>
      <c r="I50" s="502"/>
      <c r="J50" s="502"/>
      <c r="K50" s="503"/>
      <c r="L50" s="509"/>
      <c r="M50" s="510"/>
      <c r="N50" s="510"/>
      <c r="O50" s="510"/>
      <c r="P50" s="510"/>
      <c r="Q50" s="511"/>
      <c r="R50" s="760"/>
      <c r="S50" s="539"/>
      <c r="T50" s="761"/>
      <c r="U50" s="762"/>
      <c r="V50" s="763"/>
      <c r="W50" s="763"/>
      <c r="X50" s="763"/>
      <c r="Y50" s="763"/>
      <c r="Z50" s="763"/>
      <c r="AA50" s="763"/>
      <c r="AB50" s="763"/>
      <c r="AC50" s="763"/>
      <c r="AD50" s="763"/>
      <c r="AE50" s="763"/>
      <c r="AF50" s="763"/>
      <c r="AG50" s="763"/>
      <c r="AH50" s="763"/>
      <c r="AI50" s="764"/>
      <c r="AJ50" s="555"/>
      <c r="AK50" s="556"/>
      <c r="AL50" s="556"/>
      <c r="AM50" s="556"/>
      <c r="AN50" s="556"/>
      <c r="AO50" s="557"/>
      <c r="AP50" s="555"/>
      <c r="AQ50" s="556"/>
      <c r="AR50" s="556"/>
      <c r="AS50" s="556"/>
      <c r="AT50" s="556"/>
      <c r="AU50" s="557"/>
      <c r="AV50" s="518"/>
      <c r="AW50" s="519"/>
      <c r="AX50" s="519"/>
      <c r="AY50" s="519"/>
      <c r="AZ50" s="519"/>
      <c r="BA50" s="519"/>
      <c r="BB50" s="519"/>
      <c r="BC50" s="519"/>
      <c r="BD50" s="519"/>
      <c r="BE50" s="519"/>
      <c r="BF50" s="519"/>
      <c r="BG50" s="519"/>
      <c r="BH50" s="520"/>
      <c r="BI50" s="538"/>
      <c r="BJ50" s="539"/>
      <c r="BK50" s="539"/>
      <c r="BL50" s="540"/>
      <c r="BT50"/>
      <c r="BV50" s="463"/>
    </row>
    <row r="51" spans="1:76" ht="27.6" customHeight="1">
      <c r="A51" s="499">
        <v>5</v>
      </c>
      <c r="B51" s="500"/>
      <c r="C51" s="501"/>
      <c r="D51" s="502"/>
      <c r="E51" s="502"/>
      <c r="F51" s="502"/>
      <c r="G51" s="502"/>
      <c r="H51" s="502"/>
      <c r="I51" s="502"/>
      <c r="J51" s="502"/>
      <c r="K51" s="503"/>
      <c r="L51" s="509"/>
      <c r="M51" s="510"/>
      <c r="N51" s="510"/>
      <c r="O51" s="510"/>
      <c r="P51" s="510"/>
      <c r="Q51" s="511"/>
      <c r="R51" s="760"/>
      <c r="S51" s="539"/>
      <c r="T51" s="761"/>
      <c r="U51" s="762"/>
      <c r="V51" s="763"/>
      <c r="W51" s="763"/>
      <c r="X51" s="763"/>
      <c r="Y51" s="763"/>
      <c r="Z51" s="763"/>
      <c r="AA51" s="763"/>
      <c r="AB51" s="763"/>
      <c r="AC51" s="763"/>
      <c r="AD51" s="763"/>
      <c r="AE51" s="763"/>
      <c r="AF51" s="763"/>
      <c r="AG51" s="763"/>
      <c r="AH51" s="763"/>
      <c r="AI51" s="764"/>
      <c r="AJ51" s="555"/>
      <c r="AK51" s="556"/>
      <c r="AL51" s="556"/>
      <c r="AM51" s="556"/>
      <c r="AN51" s="556"/>
      <c r="AO51" s="557"/>
      <c r="AP51" s="555"/>
      <c r="AQ51" s="556"/>
      <c r="AR51" s="556"/>
      <c r="AS51" s="556"/>
      <c r="AT51" s="556"/>
      <c r="AU51" s="557"/>
      <c r="AV51" s="518"/>
      <c r="AW51" s="519"/>
      <c r="AX51" s="519"/>
      <c r="AY51" s="519"/>
      <c r="AZ51" s="519"/>
      <c r="BA51" s="519"/>
      <c r="BB51" s="519"/>
      <c r="BC51" s="519"/>
      <c r="BD51" s="519"/>
      <c r="BE51" s="519"/>
      <c r="BF51" s="519"/>
      <c r="BG51" s="519"/>
      <c r="BH51" s="520"/>
      <c r="BI51" s="538"/>
      <c r="BJ51" s="539"/>
      <c r="BK51" s="539"/>
      <c r="BL51" s="540"/>
      <c r="BN51"/>
      <c r="BO51"/>
      <c r="BP51"/>
      <c r="BQ51"/>
      <c r="BR51"/>
      <c r="BS51"/>
      <c r="BT51"/>
      <c r="BU51" s="458"/>
    </row>
    <row r="52" spans="1:76" ht="27.6" customHeight="1">
      <c r="A52" s="499">
        <v>6</v>
      </c>
      <c r="B52" s="500"/>
      <c r="C52" s="501"/>
      <c r="D52" s="502"/>
      <c r="E52" s="502"/>
      <c r="F52" s="502"/>
      <c r="G52" s="502"/>
      <c r="H52" s="502"/>
      <c r="I52" s="502"/>
      <c r="J52" s="502"/>
      <c r="K52" s="503"/>
      <c r="L52" s="509"/>
      <c r="M52" s="510"/>
      <c r="N52" s="510"/>
      <c r="O52" s="510"/>
      <c r="P52" s="510"/>
      <c r="Q52" s="511"/>
      <c r="R52" s="760"/>
      <c r="S52" s="539"/>
      <c r="T52" s="761"/>
      <c r="U52" s="762"/>
      <c r="V52" s="763"/>
      <c r="W52" s="763"/>
      <c r="X52" s="763"/>
      <c r="Y52" s="763"/>
      <c r="Z52" s="763"/>
      <c r="AA52" s="763"/>
      <c r="AB52" s="763"/>
      <c r="AC52" s="763"/>
      <c r="AD52" s="763"/>
      <c r="AE52" s="763"/>
      <c r="AF52" s="763"/>
      <c r="AG52" s="763"/>
      <c r="AH52" s="763"/>
      <c r="AI52" s="764"/>
      <c r="AJ52" s="555"/>
      <c r="AK52" s="556"/>
      <c r="AL52" s="556"/>
      <c r="AM52" s="556"/>
      <c r="AN52" s="556"/>
      <c r="AO52" s="557"/>
      <c r="AP52" s="555"/>
      <c r="AQ52" s="556"/>
      <c r="AR52" s="556"/>
      <c r="AS52" s="556"/>
      <c r="AT52" s="556"/>
      <c r="AU52" s="557"/>
      <c r="AV52" s="518"/>
      <c r="AW52" s="519"/>
      <c r="AX52" s="519"/>
      <c r="AY52" s="519"/>
      <c r="AZ52" s="519"/>
      <c r="BA52" s="519"/>
      <c r="BB52" s="519"/>
      <c r="BC52" s="519"/>
      <c r="BD52" s="519"/>
      <c r="BE52" s="519"/>
      <c r="BF52" s="519"/>
      <c r="BG52" s="519"/>
      <c r="BH52" s="520"/>
      <c r="BI52" s="538"/>
      <c r="BJ52" s="539"/>
      <c r="BK52" s="539"/>
      <c r="BL52" s="540"/>
      <c r="BT52"/>
    </row>
    <row r="53" spans="1:76" ht="27.6" customHeight="1">
      <c r="A53" s="499">
        <v>7</v>
      </c>
      <c r="B53" s="500"/>
      <c r="C53" s="501"/>
      <c r="D53" s="502"/>
      <c r="E53" s="502"/>
      <c r="F53" s="502"/>
      <c r="G53" s="502"/>
      <c r="H53" s="502"/>
      <c r="I53" s="502"/>
      <c r="J53" s="502"/>
      <c r="K53" s="503"/>
      <c r="L53" s="509"/>
      <c r="M53" s="510"/>
      <c r="N53" s="510"/>
      <c r="O53" s="510"/>
      <c r="P53" s="510"/>
      <c r="Q53" s="511"/>
      <c r="R53" s="760"/>
      <c r="S53" s="539"/>
      <c r="T53" s="761"/>
      <c r="U53" s="762"/>
      <c r="V53" s="763"/>
      <c r="W53" s="763"/>
      <c r="X53" s="763"/>
      <c r="Y53" s="763"/>
      <c r="Z53" s="763"/>
      <c r="AA53" s="763"/>
      <c r="AB53" s="763"/>
      <c r="AC53" s="763"/>
      <c r="AD53" s="763"/>
      <c r="AE53" s="763"/>
      <c r="AF53" s="763"/>
      <c r="AG53" s="763"/>
      <c r="AH53" s="763"/>
      <c r="AI53" s="764"/>
      <c r="AJ53" s="555"/>
      <c r="AK53" s="556"/>
      <c r="AL53" s="556"/>
      <c r="AM53" s="556"/>
      <c r="AN53" s="556"/>
      <c r="AO53" s="557"/>
      <c r="AP53" s="555"/>
      <c r="AQ53" s="556"/>
      <c r="AR53" s="556"/>
      <c r="AS53" s="556"/>
      <c r="AT53" s="556"/>
      <c r="AU53" s="557"/>
      <c r="AV53" s="518"/>
      <c r="AW53" s="519"/>
      <c r="AX53" s="519"/>
      <c r="AY53" s="519"/>
      <c r="AZ53" s="519"/>
      <c r="BA53" s="519"/>
      <c r="BB53" s="519"/>
      <c r="BC53" s="519"/>
      <c r="BD53" s="519"/>
      <c r="BE53" s="519"/>
      <c r="BF53" s="519"/>
      <c r="BG53" s="519"/>
      <c r="BH53" s="520"/>
      <c r="BI53" s="538"/>
      <c r="BJ53" s="539"/>
      <c r="BK53" s="539"/>
      <c r="BL53" s="540"/>
      <c r="BT53"/>
    </row>
    <row r="54" spans="1:76" ht="27.6" customHeight="1">
      <c r="A54" s="499">
        <v>8</v>
      </c>
      <c r="B54" s="500"/>
      <c r="C54" s="501"/>
      <c r="D54" s="502"/>
      <c r="E54" s="502"/>
      <c r="F54" s="502"/>
      <c r="G54" s="502"/>
      <c r="H54" s="502"/>
      <c r="I54" s="502"/>
      <c r="J54" s="502"/>
      <c r="K54" s="503"/>
      <c r="L54" s="509"/>
      <c r="M54" s="510"/>
      <c r="N54" s="510"/>
      <c r="O54" s="510"/>
      <c r="P54" s="510"/>
      <c r="Q54" s="511"/>
      <c r="R54" s="760"/>
      <c r="S54" s="539"/>
      <c r="T54" s="761"/>
      <c r="U54" s="762"/>
      <c r="V54" s="763"/>
      <c r="W54" s="763"/>
      <c r="X54" s="763"/>
      <c r="Y54" s="763"/>
      <c r="Z54" s="763"/>
      <c r="AA54" s="763"/>
      <c r="AB54" s="763"/>
      <c r="AC54" s="763"/>
      <c r="AD54" s="763"/>
      <c r="AE54" s="763"/>
      <c r="AF54" s="763"/>
      <c r="AG54" s="763"/>
      <c r="AH54" s="763"/>
      <c r="AI54" s="764"/>
      <c r="AJ54" s="555"/>
      <c r="AK54" s="556"/>
      <c r="AL54" s="556"/>
      <c r="AM54" s="556"/>
      <c r="AN54" s="556"/>
      <c r="AO54" s="557"/>
      <c r="AP54" s="555"/>
      <c r="AQ54" s="556"/>
      <c r="AR54" s="556"/>
      <c r="AS54" s="556"/>
      <c r="AT54" s="556"/>
      <c r="AU54" s="557"/>
      <c r="AV54" s="518"/>
      <c r="AW54" s="519"/>
      <c r="AX54" s="519"/>
      <c r="AY54" s="519"/>
      <c r="AZ54" s="519"/>
      <c r="BA54" s="519"/>
      <c r="BB54" s="519"/>
      <c r="BC54" s="519"/>
      <c r="BD54" s="519"/>
      <c r="BE54" s="519"/>
      <c r="BF54" s="519"/>
      <c r="BG54" s="519"/>
      <c r="BH54" s="520"/>
      <c r="BI54" s="538"/>
      <c r="BJ54" s="539"/>
      <c r="BK54" s="539"/>
      <c r="BL54" s="540"/>
      <c r="BT54"/>
    </row>
    <row r="55" spans="1:76" ht="27.6" customHeight="1">
      <c r="A55" s="499">
        <v>9</v>
      </c>
      <c r="B55" s="500"/>
      <c r="C55" s="501"/>
      <c r="D55" s="502"/>
      <c r="E55" s="502"/>
      <c r="F55" s="502"/>
      <c r="G55" s="502"/>
      <c r="H55" s="502"/>
      <c r="I55" s="502"/>
      <c r="J55" s="502"/>
      <c r="K55" s="503"/>
      <c r="L55" s="509"/>
      <c r="M55" s="510"/>
      <c r="N55" s="510"/>
      <c r="O55" s="510"/>
      <c r="P55" s="510"/>
      <c r="Q55" s="511"/>
      <c r="R55" s="760"/>
      <c r="S55" s="539"/>
      <c r="T55" s="761"/>
      <c r="U55" s="762"/>
      <c r="V55" s="763"/>
      <c r="W55" s="763"/>
      <c r="X55" s="763"/>
      <c r="Y55" s="763"/>
      <c r="Z55" s="763"/>
      <c r="AA55" s="763"/>
      <c r="AB55" s="763"/>
      <c r="AC55" s="763"/>
      <c r="AD55" s="763"/>
      <c r="AE55" s="763"/>
      <c r="AF55" s="763"/>
      <c r="AG55" s="763"/>
      <c r="AH55" s="763"/>
      <c r="AI55" s="764"/>
      <c r="AJ55" s="555"/>
      <c r="AK55" s="556"/>
      <c r="AL55" s="556"/>
      <c r="AM55" s="556"/>
      <c r="AN55" s="556"/>
      <c r="AO55" s="557"/>
      <c r="AP55" s="555"/>
      <c r="AQ55" s="556"/>
      <c r="AR55" s="556"/>
      <c r="AS55" s="556"/>
      <c r="AT55" s="556"/>
      <c r="AU55" s="557"/>
      <c r="AV55" s="518"/>
      <c r="AW55" s="519"/>
      <c r="AX55" s="519"/>
      <c r="AY55" s="519"/>
      <c r="AZ55" s="519"/>
      <c r="BA55" s="519"/>
      <c r="BB55" s="519"/>
      <c r="BC55" s="519"/>
      <c r="BD55" s="519"/>
      <c r="BE55" s="519"/>
      <c r="BF55" s="519"/>
      <c r="BG55" s="519"/>
      <c r="BH55" s="520"/>
      <c r="BI55" s="538"/>
      <c r="BJ55" s="539"/>
      <c r="BK55" s="539"/>
      <c r="BL55" s="540"/>
      <c r="BT55"/>
    </row>
    <row r="56" spans="1:76" ht="27.6" customHeight="1">
      <c r="A56" s="499">
        <v>10</v>
      </c>
      <c r="B56" s="500"/>
      <c r="C56" s="501"/>
      <c r="D56" s="502"/>
      <c r="E56" s="502"/>
      <c r="F56" s="502"/>
      <c r="G56" s="502"/>
      <c r="H56" s="502"/>
      <c r="I56" s="502"/>
      <c r="J56" s="502"/>
      <c r="K56" s="503"/>
      <c r="L56" s="509"/>
      <c r="M56" s="510"/>
      <c r="N56" s="510"/>
      <c r="O56" s="510"/>
      <c r="P56" s="510"/>
      <c r="Q56" s="511"/>
      <c r="R56" s="760"/>
      <c r="S56" s="539"/>
      <c r="T56" s="761"/>
      <c r="U56" s="762"/>
      <c r="V56" s="763"/>
      <c r="W56" s="763"/>
      <c r="X56" s="763"/>
      <c r="Y56" s="763"/>
      <c r="Z56" s="763"/>
      <c r="AA56" s="763"/>
      <c r="AB56" s="763"/>
      <c r="AC56" s="763"/>
      <c r="AD56" s="763"/>
      <c r="AE56" s="763"/>
      <c r="AF56" s="763"/>
      <c r="AG56" s="763"/>
      <c r="AH56" s="763"/>
      <c r="AI56" s="764"/>
      <c r="AJ56" s="555"/>
      <c r="AK56" s="556"/>
      <c r="AL56" s="556"/>
      <c r="AM56" s="556"/>
      <c r="AN56" s="556"/>
      <c r="AO56" s="557"/>
      <c r="AP56" s="555"/>
      <c r="AQ56" s="556"/>
      <c r="AR56" s="556"/>
      <c r="AS56" s="556"/>
      <c r="AT56" s="556"/>
      <c r="AU56" s="557"/>
      <c r="AV56" s="518"/>
      <c r="AW56" s="519"/>
      <c r="AX56" s="519"/>
      <c r="AY56" s="519"/>
      <c r="AZ56" s="519"/>
      <c r="BA56" s="519"/>
      <c r="BB56" s="519"/>
      <c r="BC56" s="519"/>
      <c r="BD56" s="519"/>
      <c r="BE56" s="519"/>
      <c r="BF56" s="519"/>
      <c r="BG56" s="519"/>
      <c r="BH56" s="520"/>
      <c r="BI56" s="538"/>
      <c r="BJ56" s="539"/>
      <c r="BK56" s="539"/>
      <c r="BL56" s="540"/>
      <c r="BT56"/>
    </row>
    <row r="57" spans="1:76" ht="27.6" customHeight="1">
      <c r="A57" s="499">
        <v>11</v>
      </c>
      <c r="B57" s="500"/>
      <c r="C57" s="501"/>
      <c r="D57" s="502"/>
      <c r="E57" s="502"/>
      <c r="F57" s="502"/>
      <c r="G57" s="502"/>
      <c r="H57" s="502"/>
      <c r="I57" s="502"/>
      <c r="J57" s="502"/>
      <c r="K57" s="503"/>
      <c r="L57" s="509"/>
      <c r="M57" s="510"/>
      <c r="N57" s="510"/>
      <c r="O57" s="510"/>
      <c r="P57" s="510"/>
      <c r="Q57" s="511"/>
      <c r="R57" s="760"/>
      <c r="S57" s="539"/>
      <c r="T57" s="761"/>
      <c r="U57" s="762"/>
      <c r="V57" s="763"/>
      <c r="W57" s="763"/>
      <c r="X57" s="763"/>
      <c r="Y57" s="763"/>
      <c r="Z57" s="763"/>
      <c r="AA57" s="763"/>
      <c r="AB57" s="763"/>
      <c r="AC57" s="763"/>
      <c r="AD57" s="763"/>
      <c r="AE57" s="763"/>
      <c r="AF57" s="763"/>
      <c r="AG57" s="763"/>
      <c r="AH57" s="763"/>
      <c r="AI57" s="764"/>
      <c r="AJ57" s="555"/>
      <c r="AK57" s="556"/>
      <c r="AL57" s="556"/>
      <c r="AM57" s="556"/>
      <c r="AN57" s="556"/>
      <c r="AO57" s="557"/>
      <c r="AP57" s="555"/>
      <c r="AQ57" s="556"/>
      <c r="AR57" s="556"/>
      <c r="AS57" s="556"/>
      <c r="AT57" s="556"/>
      <c r="AU57" s="557"/>
      <c r="AV57" s="518"/>
      <c r="AW57" s="519"/>
      <c r="AX57" s="519"/>
      <c r="AY57" s="519"/>
      <c r="AZ57" s="519"/>
      <c r="BA57" s="519"/>
      <c r="BB57" s="519"/>
      <c r="BC57" s="519"/>
      <c r="BD57" s="519"/>
      <c r="BE57" s="519"/>
      <c r="BF57" s="519"/>
      <c r="BG57" s="519"/>
      <c r="BH57" s="520"/>
      <c r="BI57" s="538"/>
      <c r="BJ57" s="539"/>
      <c r="BK57" s="539"/>
      <c r="BL57" s="540"/>
      <c r="BT57"/>
    </row>
    <row r="58" spans="1:76" ht="27.6" customHeight="1">
      <c r="A58" s="499">
        <v>12</v>
      </c>
      <c r="B58" s="500"/>
      <c r="C58" s="501"/>
      <c r="D58" s="502"/>
      <c r="E58" s="502"/>
      <c r="F58" s="502"/>
      <c r="G58" s="502"/>
      <c r="H58" s="502"/>
      <c r="I58" s="502"/>
      <c r="J58" s="502"/>
      <c r="K58" s="503"/>
      <c r="L58" s="509"/>
      <c r="M58" s="510"/>
      <c r="N58" s="510"/>
      <c r="O58" s="510"/>
      <c r="P58" s="510"/>
      <c r="Q58" s="511"/>
      <c r="R58" s="760"/>
      <c r="S58" s="539"/>
      <c r="T58" s="761"/>
      <c r="U58" s="762"/>
      <c r="V58" s="763"/>
      <c r="W58" s="763"/>
      <c r="X58" s="763"/>
      <c r="Y58" s="763"/>
      <c r="Z58" s="763"/>
      <c r="AA58" s="763"/>
      <c r="AB58" s="763"/>
      <c r="AC58" s="763"/>
      <c r="AD58" s="763"/>
      <c r="AE58" s="763"/>
      <c r="AF58" s="763"/>
      <c r="AG58" s="763"/>
      <c r="AH58" s="763"/>
      <c r="AI58" s="764"/>
      <c r="AJ58" s="555"/>
      <c r="AK58" s="556"/>
      <c r="AL58" s="556"/>
      <c r="AM58" s="556"/>
      <c r="AN58" s="556"/>
      <c r="AO58" s="557"/>
      <c r="AP58" s="555"/>
      <c r="AQ58" s="556"/>
      <c r="AR58" s="556"/>
      <c r="AS58" s="556"/>
      <c r="AT58" s="556"/>
      <c r="AU58" s="557"/>
      <c r="AV58" s="518"/>
      <c r="AW58" s="519"/>
      <c r="AX58" s="519"/>
      <c r="AY58" s="519"/>
      <c r="AZ58" s="519"/>
      <c r="BA58" s="519"/>
      <c r="BB58" s="519"/>
      <c r="BC58" s="519"/>
      <c r="BD58" s="519"/>
      <c r="BE58" s="519"/>
      <c r="BF58" s="519"/>
      <c r="BG58" s="519"/>
      <c r="BH58" s="520"/>
      <c r="BI58" s="538"/>
      <c r="BJ58" s="539"/>
      <c r="BK58" s="539"/>
      <c r="BL58" s="540"/>
      <c r="BT58"/>
    </row>
    <row r="59" spans="1:76" ht="27.6" customHeight="1">
      <c r="A59" s="499">
        <v>13</v>
      </c>
      <c r="B59" s="500"/>
      <c r="C59" s="501"/>
      <c r="D59" s="502"/>
      <c r="E59" s="502"/>
      <c r="F59" s="502"/>
      <c r="G59" s="502"/>
      <c r="H59" s="502"/>
      <c r="I59" s="502"/>
      <c r="J59" s="502"/>
      <c r="K59" s="503"/>
      <c r="L59" s="509"/>
      <c r="M59" s="510"/>
      <c r="N59" s="510"/>
      <c r="O59" s="510"/>
      <c r="P59" s="510"/>
      <c r="Q59" s="511"/>
      <c r="R59" s="760"/>
      <c r="S59" s="539"/>
      <c r="T59" s="761"/>
      <c r="U59" s="762"/>
      <c r="V59" s="763"/>
      <c r="W59" s="763"/>
      <c r="X59" s="763"/>
      <c r="Y59" s="763"/>
      <c r="Z59" s="763"/>
      <c r="AA59" s="763"/>
      <c r="AB59" s="763"/>
      <c r="AC59" s="763"/>
      <c r="AD59" s="763"/>
      <c r="AE59" s="763"/>
      <c r="AF59" s="763"/>
      <c r="AG59" s="763"/>
      <c r="AH59" s="763"/>
      <c r="AI59" s="764"/>
      <c r="AJ59" s="555"/>
      <c r="AK59" s="556"/>
      <c r="AL59" s="556"/>
      <c r="AM59" s="556"/>
      <c r="AN59" s="556"/>
      <c r="AO59" s="557"/>
      <c r="AP59" s="555"/>
      <c r="AQ59" s="556"/>
      <c r="AR59" s="556"/>
      <c r="AS59" s="556"/>
      <c r="AT59" s="556"/>
      <c r="AU59" s="557"/>
      <c r="AV59" s="518"/>
      <c r="AW59" s="519"/>
      <c r="AX59" s="519"/>
      <c r="AY59" s="519"/>
      <c r="AZ59" s="519"/>
      <c r="BA59" s="519"/>
      <c r="BB59" s="519"/>
      <c r="BC59" s="519"/>
      <c r="BD59" s="519"/>
      <c r="BE59" s="519"/>
      <c r="BF59" s="519"/>
      <c r="BG59" s="519"/>
      <c r="BH59" s="520"/>
      <c r="BI59" s="538"/>
      <c r="BJ59" s="539"/>
      <c r="BK59" s="539"/>
      <c r="BL59" s="540"/>
      <c r="BT59"/>
    </row>
    <row r="60" spans="1:76" ht="27.6" customHeight="1">
      <c r="A60" s="499">
        <v>14</v>
      </c>
      <c r="B60" s="500"/>
      <c r="C60" s="501"/>
      <c r="D60" s="502"/>
      <c r="E60" s="502"/>
      <c r="F60" s="502"/>
      <c r="G60" s="502"/>
      <c r="H60" s="502"/>
      <c r="I60" s="502"/>
      <c r="J60" s="502"/>
      <c r="K60" s="503"/>
      <c r="L60" s="509"/>
      <c r="M60" s="510"/>
      <c r="N60" s="510"/>
      <c r="O60" s="510"/>
      <c r="P60" s="510"/>
      <c r="Q60" s="511"/>
      <c r="R60" s="760"/>
      <c r="S60" s="539"/>
      <c r="T60" s="761"/>
      <c r="U60" s="762"/>
      <c r="V60" s="763"/>
      <c r="W60" s="763"/>
      <c r="X60" s="763"/>
      <c r="Y60" s="763"/>
      <c r="Z60" s="763"/>
      <c r="AA60" s="763"/>
      <c r="AB60" s="763"/>
      <c r="AC60" s="763"/>
      <c r="AD60" s="763"/>
      <c r="AE60" s="763"/>
      <c r="AF60" s="763"/>
      <c r="AG60" s="763"/>
      <c r="AH60" s="763"/>
      <c r="AI60" s="764"/>
      <c r="AJ60" s="555"/>
      <c r="AK60" s="556"/>
      <c r="AL60" s="556"/>
      <c r="AM60" s="556"/>
      <c r="AN60" s="556"/>
      <c r="AO60" s="557"/>
      <c r="AP60" s="555"/>
      <c r="AQ60" s="556"/>
      <c r="AR60" s="556"/>
      <c r="AS60" s="556"/>
      <c r="AT60" s="556"/>
      <c r="AU60" s="557"/>
      <c r="AV60" s="518"/>
      <c r="AW60" s="519"/>
      <c r="AX60" s="519"/>
      <c r="AY60" s="519"/>
      <c r="AZ60" s="519"/>
      <c r="BA60" s="519"/>
      <c r="BB60" s="519"/>
      <c r="BC60" s="519"/>
      <c r="BD60" s="519"/>
      <c r="BE60" s="519"/>
      <c r="BF60" s="519"/>
      <c r="BG60" s="519"/>
      <c r="BH60" s="520"/>
      <c r="BI60" s="538"/>
      <c r="BJ60" s="539"/>
      <c r="BK60" s="539"/>
      <c r="BL60" s="540"/>
      <c r="BT60"/>
    </row>
    <row r="61" spans="1:76" ht="27.6" customHeight="1">
      <c r="A61" s="499">
        <v>15</v>
      </c>
      <c r="B61" s="500"/>
      <c r="C61" s="501"/>
      <c r="D61" s="502"/>
      <c r="E61" s="502"/>
      <c r="F61" s="502"/>
      <c r="G61" s="502"/>
      <c r="H61" s="502"/>
      <c r="I61" s="502"/>
      <c r="J61" s="502"/>
      <c r="K61" s="503"/>
      <c r="L61" s="509"/>
      <c r="M61" s="510"/>
      <c r="N61" s="510"/>
      <c r="O61" s="510"/>
      <c r="P61" s="510"/>
      <c r="Q61" s="511"/>
      <c r="R61" s="760"/>
      <c r="S61" s="539"/>
      <c r="T61" s="761"/>
      <c r="U61" s="762"/>
      <c r="V61" s="763"/>
      <c r="W61" s="763"/>
      <c r="X61" s="763"/>
      <c r="Y61" s="763"/>
      <c r="Z61" s="763"/>
      <c r="AA61" s="763"/>
      <c r="AB61" s="763"/>
      <c r="AC61" s="763"/>
      <c r="AD61" s="763"/>
      <c r="AE61" s="763"/>
      <c r="AF61" s="763"/>
      <c r="AG61" s="763"/>
      <c r="AH61" s="763"/>
      <c r="AI61" s="764"/>
      <c r="AJ61" s="555"/>
      <c r="AK61" s="556"/>
      <c r="AL61" s="556"/>
      <c r="AM61" s="556"/>
      <c r="AN61" s="556"/>
      <c r="AO61" s="557"/>
      <c r="AP61" s="555"/>
      <c r="AQ61" s="556"/>
      <c r="AR61" s="556"/>
      <c r="AS61" s="556"/>
      <c r="AT61" s="556"/>
      <c r="AU61" s="557"/>
      <c r="AV61" s="518"/>
      <c r="AW61" s="519"/>
      <c r="AX61" s="519"/>
      <c r="AY61" s="519"/>
      <c r="AZ61" s="519"/>
      <c r="BA61" s="519"/>
      <c r="BB61" s="519"/>
      <c r="BC61" s="519"/>
      <c r="BD61" s="519"/>
      <c r="BE61" s="519"/>
      <c r="BF61" s="519"/>
      <c r="BG61" s="519"/>
      <c r="BH61" s="520"/>
      <c r="BI61" s="538"/>
      <c r="BJ61" s="539"/>
      <c r="BK61" s="539"/>
      <c r="BL61" s="540"/>
      <c r="BT61"/>
    </row>
    <row r="62" spans="1:76" ht="27.6" customHeight="1">
      <c r="A62" s="499">
        <v>16</v>
      </c>
      <c r="B62" s="500"/>
      <c r="C62" s="501"/>
      <c r="D62" s="502"/>
      <c r="E62" s="502"/>
      <c r="F62" s="502"/>
      <c r="G62" s="502"/>
      <c r="H62" s="502"/>
      <c r="I62" s="502"/>
      <c r="J62" s="502"/>
      <c r="K62" s="503"/>
      <c r="L62" s="509"/>
      <c r="M62" s="510"/>
      <c r="N62" s="510"/>
      <c r="O62" s="510"/>
      <c r="P62" s="510"/>
      <c r="Q62" s="511"/>
      <c r="R62" s="760"/>
      <c r="S62" s="539"/>
      <c r="T62" s="761"/>
      <c r="U62" s="762"/>
      <c r="V62" s="763"/>
      <c r="W62" s="763"/>
      <c r="X62" s="763"/>
      <c r="Y62" s="763"/>
      <c r="Z62" s="763"/>
      <c r="AA62" s="763"/>
      <c r="AB62" s="763"/>
      <c r="AC62" s="763"/>
      <c r="AD62" s="763"/>
      <c r="AE62" s="763"/>
      <c r="AF62" s="763"/>
      <c r="AG62" s="763"/>
      <c r="AH62" s="763"/>
      <c r="AI62" s="764"/>
      <c r="AJ62" s="555"/>
      <c r="AK62" s="556"/>
      <c r="AL62" s="556"/>
      <c r="AM62" s="556"/>
      <c r="AN62" s="556"/>
      <c r="AO62" s="557"/>
      <c r="AP62" s="555"/>
      <c r="AQ62" s="556"/>
      <c r="AR62" s="556"/>
      <c r="AS62" s="556"/>
      <c r="AT62" s="556"/>
      <c r="AU62" s="557"/>
      <c r="AV62" s="518"/>
      <c r="AW62" s="519"/>
      <c r="AX62" s="519"/>
      <c r="AY62" s="519"/>
      <c r="AZ62" s="519"/>
      <c r="BA62" s="519"/>
      <c r="BB62" s="519"/>
      <c r="BC62" s="519"/>
      <c r="BD62" s="519"/>
      <c r="BE62" s="519"/>
      <c r="BF62" s="519"/>
      <c r="BG62" s="519"/>
      <c r="BH62" s="520"/>
      <c r="BI62" s="538"/>
      <c r="BJ62" s="539"/>
      <c r="BK62" s="539"/>
      <c r="BL62" s="540"/>
      <c r="BT62"/>
    </row>
    <row r="63" spans="1:76" ht="27.6" customHeight="1">
      <c r="A63" s="499">
        <v>17</v>
      </c>
      <c r="B63" s="500"/>
      <c r="C63" s="501"/>
      <c r="D63" s="502"/>
      <c r="E63" s="502"/>
      <c r="F63" s="502"/>
      <c r="G63" s="502"/>
      <c r="H63" s="502"/>
      <c r="I63" s="502"/>
      <c r="J63" s="502"/>
      <c r="K63" s="503"/>
      <c r="L63" s="509"/>
      <c r="M63" s="510"/>
      <c r="N63" s="510"/>
      <c r="O63" s="510"/>
      <c r="P63" s="510"/>
      <c r="Q63" s="511"/>
      <c r="R63" s="760"/>
      <c r="S63" s="539"/>
      <c r="T63" s="761"/>
      <c r="U63" s="762"/>
      <c r="V63" s="763"/>
      <c r="W63" s="763"/>
      <c r="X63" s="763"/>
      <c r="Y63" s="763"/>
      <c r="Z63" s="763"/>
      <c r="AA63" s="763"/>
      <c r="AB63" s="763"/>
      <c r="AC63" s="763"/>
      <c r="AD63" s="763"/>
      <c r="AE63" s="763"/>
      <c r="AF63" s="763"/>
      <c r="AG63" s="763"/>
      <c r="AH63" s="763"/>
      <c r="AI63" s="764"/>
      <c r="AJ63" s="555"/>
      <c r="AK63" s="556"/>
      <c r="AL63" s="556"/>
      <c r="AM63" s="556"/>
      <c r="AN63" s="556"/>
      <c r="AO63" s="557"/>
      <c r="AP63" s="555"/>
      <c r="AQ63" s="556"/>
      <c r="AR63" s="556"/>
      <c r="AS63" s="556"/>
      <c r="AT63" s="556"/>
      <c r="AU63" s="557"/>
      <c r="AV63" s="518"/>
      <c r="AW63" s="519"/>
      <c r="AX63" s="519"/>
      <c r="AY63" s="519"/>
      <c r="AZ63" s="519"/>
      <c r="BA63" s="519"/>
      <c r="BB63" s="519"/>
      <c r="BC63" s="519"/>
      <c r="BD63" s="519"/>
      <c r="BE63" s="519"/>
      <c r="BF63" s="519"/>
      <c r="BG63" s="519"/>
      <c r="BH63" s="520"/>
      <c r="BI63" s="538"/>
      <c r="BJ63" s="539"/>
      <c r="BK63" s="539"/>
      <c r="BL63" s="540"/>
      <c r="BT63"/>
    </row>
    <row r="64" spans="1:76" ht="27.6" customHeight="1">
      <c r="A64" s="499">
        <v>18</v>
      </c>
      <c r="B64" s="500"/>
      <c r="C64" s="501"/>
      <c r="D64" s="502"/>
      <c r="E64" s="502"/>
      <c r="F64" s="502"/>
      <c r="G64" s="502"/>
      <c r="H64" s="502"/>
      <c r="I64" s="502"/>
      <c r="J64" s="502"/>
      <c r="K64" s="503"/>
      <c r="L64" s="509"/>
      <c r="M64" s="510"/>
      <c r="N64" s="510"/>
      <c r="O64" s="510"/>
      <c r="P64" s="510"/>
      <c r="Q64" s="511"/>
      <c r="R64" s="760"/>
      <c r="S64" s="539"/>
      <c r="T64" s="761"/>
      <c r="U64" s="762"/>
      <c r="V64" s="763"/>
      <c r="W64" s="763"/>
      <c r="X64" s="763"/>
      <c r="Y64" s="763"/>
      <c r="Z64" s="763"/>
      <c r="AA64" s="763"/>
      <c r="AB64" s="763"/>
      <c r="AC64" s="763"/>
      <c r="AD64" s="763"/>
      <c r="AE64" s="763"/>
      <c r="AF64" s="763"/>
      <c r="AG64" s="763"/>
      <c r="AH64" s="763"/>
      <c r="AI64" s="764"/>
      <c r="AJ64" s="555"/>
      <c r="AK64" s="556"/>
      <c r="AL64" s="556"/>
      <c r="AM64" s="556"/>
      <c r="AN64" s="556"/>
      <c r="AO64" s="557"/>
      <c r="AP64" s="555"/>
      <c r="AQ64" s="556"/>
      <c r="AR64" s="556"/>
      <c r="AS64" s="556"/>
      <c r="AT64" s="556"/>
      <c r="AU64" s="557"/>
      <c r="AV64" s="518"/>
      <c r="AW64" s="519"/>
      <c r="AX64" s="519"/>
      <c r="AY64" s="519"/>
      <c r="AZ64" s="519"/>
      <c r="BA64" s="519"/>
      <c r="BB64" s="519"/>
      <c r="BC64" s="519"/>
      <c r="BD64" s="519"/>
      <c r="BE64" s="519"/>
      <c r="BF64" s="519"/>
      <c r="BG64" s="519"/>
      <c r="BH64" s="520"/>
      <c r="BI64" s="538"/>
      <c r="BJ64" s="539"/>
      <c r="BK64" s="539"/>
      <c r="BL64" s="540"/>
      <c r="BT64"/>
    </row>
    <row r="65" spans="1:72" ht="27.6" customHeight="1">
      <c r="A65" s="499">
        <v>19</v>
      </c>
      <c r="B65" s="500"/>
      <c r="C65" s="501"/>
      <c r="D65" s="502"/>
      <c r="E65" s="502"/>
      <c r="F65" s="502"/>
      <c r="G65" s="502"/>
      <c r="H65" s="502"/>
      <c r="I65" s="502"/>
      <c r="J65" s="502"/>
      <c r="K65" s="503"/>
      <c r="L65" s="509"/>
      <c r="M65" s="510"/>
      <c r="N65" s="510"/>
      <c r="O65" s="510"/>
      <c r="P65" s="510"/>
      <c r="Q65" s="511"/>
      <c r="R65" s="760"/>
      <c r="S65" s="539"/>
      <c r="T65" s="761"/>
      <c r="U65" s="762"/>
      <c r="V65" s="763"/>
      <c r="W65" s="763"/>
      <c r="X65" s="763"/>
      <c r="Y65" s="763"/>
      <c r="Z65" s="763"/>
      <c r="AA65" s="763"/>
      <c r="AB65" s="763"/>
      <c r="AC65" s="763"/>
      <c r="AD65" s="763"/>
      <c r="AE65" s="763"/>
      <c r="AF65" s="763"/>
      <c r="AG65" s="763"/>
      <c r="AH65" s="763"/>
      <c r="AI65" s="764"/>
      <c r="AJ65" s="555"/>
      <c r="AK65" s="556"/>
      <c r="AL65" s="556"/>
      <c r="AM65" s="556"/>
      <c r="AN65" s="556"/>
      <c r="AO65" s="557"/>
      <c r="AP65" s="555"/>
      <c r="AQ65" s="556"/>
      <c r="AR65" s="556"/>
      <c r="AS65" s="556"/>
      <c r="AT65" s="556"/>
      <c r="AU65" s="557"/>
      <c r="AV65" s="518"/>
      <c r="AW65" s="519"/>
      <c r="AX65" s="519"/>
      <c r="AY65" s="519"/>
      <c r="AZ65" s="519"/>
      <c r="BA65" s="519"/>
      <c r="BB65" s="519"/>
      <c r="BC65" s="519"/>
      <c r="BD65" s="519"/>
      <c r="BE65" s="519"/>
      <c r="BF65" s="519"/>
      <c r="BG65" s="519"/>
      <c r="BH65" s="520"/>
      <c r="BI65" s="538"/>
      <c r="BJ65" s="539"/>
      <c r="BK65" s="539"/>
      <c r="BL65" s="540"/>
      <c r="BT65"/>
    </row>
    <row r="66" spans="1:72" ht="27.6" customHeight="1">
      <c r="A66" s="499">
        <v>20</v>
      </c>
      <c r="B66" s="500"/>
      <c r="C66" s="501"/>
      <c r="D66" s="502"/>
      <c r="E66" s="502"/>
      <c r="F66" s="502"/>
      <c r="G66" s="502"/>
      <c r="H66" s="502"/>
      <c r="I66" s="502"/>
      <c r="J66" s="502"/>
      <c r="K66" s="503"/>
      <c r="L66" s="509"/>
      <c r="M66" s="510"/>
      <c r="N66" s="510"/>
      <c r="O66" s="510"/>
      <c r="P66" s="510"/>
      <c r="Q66" s="511"/>
      <c r="R66" s="760"/>
      <c r="S66" s="539"/>
      <c r="T66" s="761"/>
      <c r="U66" s="762"/>
      <c r="V66" s="763"/>
      <c r="W66" s="763"/>
      <c r="X66" s="763"/>
      <c r="Y66" s="763"/>
      <c r="Z66" s="763"/>
      <c r="AA66" s="763"/>
      <c r="AB66" s="763"/>
      <c r="AC66" s="763"/>
      <c r="AD66" s="763"/>
      <c r="AE66" s="763"/>
      <c r="AF66" s="763"/>
      <c r="AG66" s="763"/>
      <c r="AH66" s="763"/>
      <c r="AI66" s="764"/>
      <c r="AJ66" s="555"/>
      <c r="AK66" s="556"/>
      <c r="AL66" s="556"/>
      <c r="AM66" s="556"/>
      <c r="AN66" s="556"/>
      <c r="AO66" s="557"/>
      <c r="AP66" s="555"/>
      <c r="AQ66" s="556"/>
      <c r="AR66" s="556"/>
      <c r="AS66" s="556"/>
      <c r="AT66" s="556"/>
      <c r="AU66" s="557"/>
      <c r="AV66" s="518"/>
      <c r="AW66" s="519"/>
      <c r="AX66" s="519"/>
      <c r="AY66" s="519"/>
      <c r="AZ66" s="519"/>
      <c r="BA66" s="519"/>
      <c r="BB66" s="519"/>
      <c r="BC66" s="519"/>
      <c r="BD66" s="519"/>
      <c r="BE66" s="519"/>
      <c r="BF66" s="519"/>
      <c r="BG66" s="519"/>
      <c r="BH66" s="520"/>
      <c r="BI66" s="538"/>
      <c r="BJ66" s="539"/>
      <c r="BK66" s="539"/>
      <c r="BL66" s="540"/>
      <c r="BT66"/>
    </row>
    <row r="67" spans="1:72" ht="27.6" customHeight="1">
      <c r="A67" s="499">
        <v>21</v>
      </c>
      <c r="B67" s="500"/>
      <c r="C67" s="501"/>
      <c r="D67" s="502"/>
      <c r="E67" s="502"/>
      <c r="F67" s="502"/>
      <c r="G67" s="502"/>
      <c r="H67" s="502"/>
      <c r="I67" s="502"/>
      <c r="J67" s="502"/>
      <c r="K67" s="503"/>
      <c r="L67" s="509"/>
      <c r="M67" s="510"/>
      <c r="N67" s="510"/>
      <c r="O67" s="510"/>
      <c r="P67" s="510"/>
      <c r="Q67" s="511"/>
      <c r="R67" s="760"/>
      <c r="S67" s="539"/>
      <c r="T67" s="761"/>
      <c r="U67" s="762"/>
      <c r="V67" s="763"/>
      <c r="W67" s="763"/>
      <c r="X67" s="763"/>
      <c r="Y67" s="763"/>
      <c r="Z67" s="763"/>
      <c r="AA67" s="763"/>
      <c r="AB67" s="763"/>
      <c r="AC67" s="763"/>
      <c r="AD67" s="763"/>
      <c r="AE67" s="763"/>
      <c r="AF67" s="763"/>
      <c r="AG67" s="763"/>
      <c r="AH67" s="763"/>
      <c r="AI67" s="764"/>
      <c r="AJ67" s="555"/>
      <c r="AK67" s="556"/>
      <c r="AL67" s="556"/>
      <c r="AM67" s="556"/>
      <c r="AN67" s="556"/>
      <c r="AO67" s="557"/>
      <c r="AP67" s="555"/>
      <c r="AQ67" s="556"/>
      <c r="AR67" s="556"/>
      <c r="AS67" s="556"/>
      <c r="AT67" s="556"/>
      <c r="AU67" s="557"/>
      <c r="AV67" s="518"/>
      <c r="AW67" s="519"/>
      <c r="AX67" s="519"/>
      <c r="AY67" s="519"/>
      <c r="AZ67" s="519"/>
      <c r="BA67" s="519"/>
      <c r="BB67" s="519"/>
      <c r="BC67" s="519"/>
      <c r="BD67" s="519"/>
      <c r="BE67" s="519"/>
      <c r="BF67" s="519"/>
      <c r="BG67" s="519"/>
      <c r="BH67" s="520"/>
      <c r="BI67" s="538"/>
      <c r="BJ67" s="539"/>
      <c r="BK67" s="539"/>
      <c r="BL67" s="540"/>
      <c r="BT67"/>
    </row>
    <row r="68" spans="1:72" ht="27.6" customHeight="1">
      <c r="A68" s="499">
        <v>22</v>
      </c>
      <c r="B68" s="500"/>
      <c r="C68" s="501"/>
      <c r="D68" s="502"/>
      <c r="E68" s="502"/>
      <c r="F68" s="502"/>
      <c r="G68" s="502"/>
      <c r="H68" s="502"/>
      <c r="I68" s="502"/>
      <c r="J68" s="502"/>
      <c r="K68" s="503"/>
      <c r="L68" s="509"/>
      <c r="M68" s="510"/>
      <c r="N68" s="510"/>
      <c r="O68" s="510"/>
      <c r="P68" s="510"/>
      <c r="Q68" s="511"/>
      <c r="R68" s="760"/>
      <c r="S68" s="539"/>
      <c r="T68" s="761"/>
      <c r="U68" s="762"/>
      <c r="V68" s="763"/>
      <c r="W68" s="763"/>
      <c r="X68" s="763"/>
      <c r="Y68" s="763"/>
      <c r="Z68" s="763"/>
      <c r="AA68" s="763"/>
      <c r="AB68" s="763"/>
      <c r="AC68" s="763"/>
      <c r="AD68" s="763"/>
      <c r="AE68" s="763"/>
      <c r="AF68" s="763"/>
      <c r="AG68" s="763"/>
      <c r="AH68" s="763"/>
      <c r="AI68" s="764"/>
      <c r="AJ68" s="555"/>
      <c r="AK68" s="556"/>
      <c r="AL68" s="556"/>
      <c r="AM68" s="556"/>
      <c r="AN68" s="556"/>
      <c r="AO68" s="557"/>
      <c r="AP68" s="555"/>
      <c r="AQ68" s="556"/>
      <c r="AR68" s="556"/>
      <c r="AS68" s="556"/>
      <c r="AT68" s="556"/>
      <c r="AU68" s="557"/>
      <c r="AV68" s="518"/>
      <c r="AW68" s="519"/>
      <c r="AX68" s="519"/>
      <c r="AY68" s="519"/>
      <c r="AZ68" s="519"/>
      <c r="BA68" s="519"/>
      <c r="BB68" s="519"/>
      <c r="BC68" s="519"/>
      <c r="BD68" s="519"/>
      <c r="BE68" s="519"/>
      <c r="BF68" s="519"/>
      <c r="BG68" s="519"/>
      <c r="BH68" s="520"/>
      <c r="BI68" s="538"/>
      <c r="BJ68" s="539"/>
      <c r="BK68" s="539"/>
      <c r="BL68" s="540"/>
      <c r="BT68"/>
    </row>
    <row r="69" spans="1:72" ht="27" customHeight="1">
      <c r="A69" s="499">
        <v>23</v>
      </c>
      <c r="B69" s="500"/>
      <c r="C69" s="501"/>
      <c r="D69" s="502"/>
      <c r="E69" s="502"/>
      <c r="F69" s="502"/>
      <c r="G69" s="502"/>
      <c r="H69" s="502"/>
      <c r="I69" s="502"/>
      <c r="J69" s="502"/>
      <c r="K69" s="503"/>
      <c r="L69" s="509"/>
      <c r="M69" s="510"/>
      <c r="N69" s="510"/>
      <c r="O69" s="510"/>
      <c r="P69" s="510"/>
      <c r="Q69" s="511"/>
      <c r="R69" s="760"/>
      <c r="S69" s="539"/>
      <c r="T69" s="761"/>
      <c r="U69" s="762"/>
      <c r="V69" s="763"/>
      <c r="W69" s="763"/>
      <c r="X69" s="763"/>
      <c r="Y69" s="763"/>
      <c r="Z69" s="763"/>
      <c r="AA69" s="763"/>
      <c r="AB69" s="763"/>
      <c r="AC69" s="763"/>
      <c r="AD69" s="763"/>
      <c r="AE69" s="763"/>
      <c r="AF69" s="763"/>
      <c r="AG69" s="763"/>
      <c r="AH69" s="763"/>
      <c r="AI69" s="764"/>
      <c r="AJ69" s="555"/>
      <c r="AK69" s="556"/>
      <c r="AL69" s="556"/>
      <c r="AM69" s="556"/>
      <c r="AN69" s="556"/>
      <c r="AO69" s="557"/>
      <c r="AP69" s="555"/>
      <c r="AQ69" s="556"/>
      <c r="AR69" s="556"/>
      <c r="AS69" s="556"/>
      <c r="AT69" s="556"/>
      <c r="AU69" s="557"/>
      <c r="AV69" s="518"/>
      <c r="AW69" s="519"/>
      <c r="AX69" s="519"/>
      <c r="AY69" s="519"/>
      <c r="AZ69" s="519"/>
      <c r="BA69" s="519"/>
      <c r="BB69" s="519"/>
      <c r="BC69" s="519"/>
      <c r="BD69" s="519"/>
      <c r="BE69" s="519"/>
      <c r="BF69" s="519"/>
      <c r="BG69" s="519"/>
      <c r="BH69" s="520"/>
      <c r="BI69" s="538"/>
      <c r="BJ69" s="539"/>
      <c r="BK69" s="539"/>
      <c r="BL69" s="540"/>
      <c r="BT69"/>
    </row>
    <row r="70" spans="1:72" ht="27" customHeight="1">
      <c r="A70" s="499">
        <v>24</v>
      </c>
      <c r="B70" s="500"/>
      <c r="C70" s="501"/>
      <c r="D70" s="502"/>
      <c r="E70" s="502"/>
      <c r="F70" s="502"/>
      <c r="G70" s="502"/>
      <c r="H70" s="502"/>
      <c r="I70" s="502"/>
      <c r="J70" s="502"/>
      <c r="K70" s="503"/>
      <c r="L70" s="509"/>
      <c r="M70" s="510"/>
      <c r="N70" s="510"/>
      <c r="O70" s="510"/>
      <c r="P70" s="510"/>
      <c r="Q70" s="511"/>
      <c r="R70" s="760"/>
      <c r="S70" s="539"/>
      <c r="T70" s="761"/>
      <c r="U70" s="762"/>
      <c r="V70" s="763"/>
      <c r="W70" s="763"/>
      <c r="X70" s="763"/>
      <c r="Y70" s="763"/>
      <c r="Z70" s="763"/>
      <c r="AA70" s="763"/>
      <c r="AB70" s="763"/>
      <c r="AC70" s="763"/>
      <c r="AD70" s="763"/>
      <c r="AE70" s="763"/>
      <c r="AF70" s="763"/>
      <c r="AG70" s="763"/>
      <c r="AH70" s="763"/>
      <c r="AI70" s="764"/>
      <c r="AJ70" s="555"/>
      <c r="AK70" s="556"/>
      <c r="AL70" s="556"/>
      <c r="AM70" s="556"/>
      <c r="AN70" s="556"/>
      <c r="AO70" s="557"/>
      <c r="AP70" s="555"/>
      <c r="AQ70" s="556"/>
      <c r="AR70" s="556"/>
      <c r="AS70" s="556"/>
      <c r="AT70" s="556"/>
      <c r="AU70" s="557"/>
      <c r="AV70" s="518"/>
      <c r="AW70" s="519"/>
      <c r="AX70" s="519"/>
      <c r="AY70" s="519"/>
      <c r="AZ70" s="519"/>
      <c r="BA70" s="519"/>
      <c r="BB70" s="519"/>
      <c r="BC70" s="519"/>
      <c r="BD70" s="519"/>
      <c r="BE70" s="519"/>
      <c r="BF70" s="519"/>
      <c r="BG70" s="519"/>
      <c r="BH70" s="520"/>
      <c r="BI70" s="538"/>
      <c r="BJ70" s="539"/>
      <c r="BK70" s="539"/>
      <c r="BL70" s="540"/>
      <c r="BT70"/>
    </row>
    <row r="71" spans="1:72" ht="26.25" customHeight="1" thickBot="1">
      <c r="A71" s="801">
        <v>25</v>
      </c>
      <c r="B71" s="802"/>
      <c r="C71" s="501"/>
      <c r="D71" s="502"/>
      <c r="E71" s="502"/>
      <c r="F71" s="502"/>
      <c r="G71" s="502"/>
      <c r="H71" s="502"/>
      <c r="I71" s="502"/>
      <c r="J71" s="502"/>
      <c r="K71" s="503"/>
      <c r="L71" s="509"/>
      <c r="M71" s="510"/>
      <c r="N71" s="510"/>
      <c r="O71" s="510"/>
      <c r="P71" s="510"/>
      <c r="Q71" s="511"/>
      <c r="R71" s="760"/>
      <c r="S71" s="539"/>
      <c r="T71" s="761"/>
      <c r="U71" s="798"/>
      <c r="V71" s="799"/>
      <c r="W71" s="799"/>
      <c r="X71" s="799"/>
      <c r="Y71" s="799"/>
      <c r="Z71" s="799"/>
      <c r="AA71" s="799"/>
      <c r="AB71" s="799"/>
      <c r="AC71" s="799"/>
      <c r="AD71" s="799"/>
      <c r="AE71" s="799"/>
      <c r="AF71" s="799"/>
      <c r="AG71" s="799"/>
      <c r="AH71" s="799"/>
      <c r="AI71" s="800"/>
      <c r="AJ71" s="555"/>
      <c r="AK71" s="556"/>
      <c r="AL71" s="556"/>
      <c r="AM71" s="556"/>
      <c r="AN71" s="556"/>
      <c r="AO71" s="557"/>
      <c r="AP71" s="555"/>
      <c r="AQ71" s="556"/>
      <c r="AR71" s="556"/>
      <c r="AS71" s="556"/>
      <c r="AT71" s="556"/>
      <c r="AU71" s="557"/>
      <c r="AV71" s="602"/>
      <c r="AW71" s="603"/>
      <c r="AX71" s="603"/>
      <c r="AY71" s="603"/>
      <c r="AZ71" s="603"/>
      <c r="BA71" s="603"/>
      <c r="BB71" s="603"/>
      <c r="BC71" s="603"/>
      <c r="BD71" s="603"/>
      <c r="BE71" s="603"/>
      <c r="BF71" s="603"/>
      <c r="BG71" s="603"/>
      <c r="BH71" s="604"/>
      <c r="BI71" s="538"/>
      <c r="BJ71" s="539"/>
      <c r="BK71" s="539"/>
      <c r="BL71" s="540"/>
      <c r="BT71"/>
    </row>
    <row r="72" spans="1:72" ht="12" customHeight="1">
      <c r="A72" s="127"/>
      <c r="B72" s="803"/>
      <c r="C72" s="803"/>
      <c r="D72" s="803"/>
      <c r="E72" s="803"/>
      <c r="F72" s="803"/>
      <c r="G72" s="803"/>
      <c r="H72" s="803"/>
      <c r="I72" s="803"/>
      <c r="J72" s="803"/>
      <c r="K72" s="803"/>
      <c r="L72" s="128"/>
      <c r="M72" s="128"/>
      <c r="N72" s="128"/>
      <c r="O72" s="128"/>
      <c r="P72" s="128"/>
      <c r="Q72" s="128"/>
      <c r="R72" s="129"/>
      <c r="S72" s="129"/>
      <c r="T72" s="129"/>
      <c r="U72" s="130"/>
      <c r="V72" s="130"/>
      <c r="W72" s="130"/>
      <c r="X72" s="130"/>
      <c r="Y72" s="130"/>
      <c r="Z72" s="130"/>
      <c r="AA72" s="130"/>
      <c r="AB72" s="130"/>
      <c r="AC72" s="130"/>
      <c r="AD72" s="130"/>
      <c r="AE72" s="130"/>
      <c r="AF72" s="130"/>
      <c r="AG72" s="130"/>
      <c r="AH72" s="130"/>
      <c r="AI72" s="130"/>
      <c r="AJ72" s="131"/>
      <c r="AK72" s="131"/>
      <c r="AL72" s="131"/>
      <c r="AM72" s="131"/>
      <c r="AN72" s="131"/>
      <c r="AO72" s="131"/>
      <c r="AP72" s="131"/>
      <c r="AQ72" s="131"/>
      <c r="AR72" s="131"/>
      <c r="AS72" s="131"/>
      <c r="AT72" s="131"/>
      <c r="AU72" s="131"/>
      <c r="AV72" s="605"/>
      <c r="AW72" s="605"/>
      <c r="AX72" s="605"/>
      <c r="AY72" s="605"/>
      <c r="AZ72" s="605"/>
      <c r="BA72" s="605"/>
      <c r="BB72" s="605"/>
      <c r="BC72" s="605"/>
      <c r="BD72" s="605"/>
      <c r="BE72" s="605"/>
      <c r="BF72" s="605"/>
      <c r="BG72" s="605"/>
      <c r="BH72" s="605"/>
      <c r="BI72" s="138"/>
      <c r="BJ72" s="138"/>
      <c r="BK72" s="138"/>
      <c r="BL72" s="138"/>
    </row>
    <row r="73" spans="1:72" ht="12.75" customHeight="1">
      <c r="A73" s="797" t="str">
        <f>A36</f>
        <v>（【】機関名：　ﾌﾟﾛｸﾞﾗﾑ名称：）</v>
      </c>
      <c r="B73" s="797"/>
      <c r="C73" s="797"/>
      <c r="D73" s="797"/>
      <c r="E73" s="797"/>
      <c r="F73" s="797"/>
      <c r="G73" s="797"/>
      <c r="H73" s="797"/>
      <c r="I73" s="797"/>
      <c r="J73" s="797"/>
      <c r="K73" s="797"/>
      <c r="L73" s="797"/>
      <c r="M73" s="797"/>
      <c r="N73" s="797"/>
      <c r="O73" s="797"/>
      <c r="P73" s="797"/>
      <c r="Q73" s="797"/>
      <c r="R73" s="797"/>
      <c r="S73" s="797"/>
      <c r="T73" s="797"/>
      <c r="U73" s="797"/>
      <c r="V73" s="797"/>
      <c r="W73" s="797"/>
      <c r="X73" s="797"/>
      <c r="Y73" s="797"/>
      <c r="Z73" s="797"/>
      <c r="AA73" s="797"/>
      <c r="AB73" s="797"/>
      <c r="AC73" s="797"/>
      <c r="AD73" s="797"/>
      <c r="AE73" s="797"/>
      <c r="AF73" s="797"/>
      <c r="AG73" s="797"/>
      <c r="AH73" s="797"/>
      <c r="AI73" s="797"/>
      <c r="AJ73" s="797"/>
      <c r="AK73" s="797"/>
      <c r="AL73" s="797"/>
      <c r="AM73" s="797"/>
      <c r="AN73" s="797"/>
      <c r="AO73" s="797"/>
      <c r="AP73" s="797"/>
      <c r="AQ73" s="797"/>
      <c r="AR73" s="797"/>
      <c r="AS73" s="797"/>
      <c r="AT73" s="797"/>
      <c r="AU73" s="797"/>
      <c r="AV73" s="797"/>
      <c r="AW73" s="797"/>
      <c r="AX73" s="797"/>
      <c r="AY73" s="797"/>
      <c r="AZ73" s="797"/>
      <c r="BA73" s="797"/>
      <c r="BB73" s="797"/>
      <c r="BC73" s="797"/>
      <c r="BD73" s="797"/>
      <c r="BE73" s="797"/>
      <c r="BF73" s="797"/>
      <c r="BG73" s="797"/>
      <c r="BH73" s="797"/>
      <c r="BI73" s="797"/>
      <c r="BJ73" s="797"/>
      <c r="BK73" s="797"/>
      <c r="BL73" s="797"/>
    </row>
    <row r="74" spans="1:72" ht="25.5" customHeight="1" thickBot="1">
      <c r="A74" s="804"/>
      <c r="B74" s="804"/>
      <c r="C74" s="804"/>
      <c r="D74" s="804"/>
      <c r="E74" s="804"/>
      <c r="F74" s="804"/>
      <c r="G74" s="804"/>
      <c r="H74" s="804"/>
      <c r="I74" s="804"/>
      <c r="J74" s="804"/>
      <c r="K74" s="804"/>
      <c r="BL74" s="100" t="s">
        <v>1333</v>
      </c>
    </row>
    <row r="75" spans="1:72" ht="24" customHeight="1">
      <c r="A75" s="541" t="s">
        <v>1312</v>
      </c>
      <c r="B75" s="542"/>
      <c r="C75" s="621" t="s">
        <v>409</v>
      </c>
      <c r="D75" s="621"/>
      <c r="E75" s="621"/>
      <c r="F75" s="621"/>
      <c r="G75" s="621"/>
      <c r="H75" s="621"/>
      <c r="I75" s="621"/>
      <c r="J75" s="621"/>
      <c r="K75" s="621"/>
      <c r="L75" s="621"/>
      <c r="M75" s="621"/>
      <c r="N75" s="621"/>
      <c r="O75" s="621"/>
      <c r="P75" s="621"/>
      <c r="Q75" s="621"/>
      <c r="R75" s="621"/>
      <c r="S75" s="621"/>
      <c r="T75" s="621"/>
      <c r="U75" s="621"/>
      <c r="V75" s="621"/>
      <c r="W75" s="621"/>
      <c r="X75" s="621"/>
      <c r="Y75" s="622"/>
      <c r="Z75" s="622"/>
      <c r="AA75" s="623"/>
      <c r="AB75" s="623"/>
      <c r="AC75" s="623"/>
      <c r="AD75" s="622"/>
      <c r="AE75" s="622"/>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9"/>
    </row>
    <row r="76" spans="1:72" ht="27.6" customHeight="1">
      <c r="A76" s="617" t="s">
        <v>6</v>
      </c>
      <c r="B76" s="612"/>
      <c r="C76" s="612"/>
      <c r="D76" s="612"/>
      <c r="E76" s="612"/>
      <c r="F76" s="612"/>
      <c r="G76" s="612"/>
      <c r="H76" s="612"/>
      <c r="I76" s="612"/>
      <c r="J76" s="612"/>
      <c r="K76" s="613"/>
      <c r="L76" s="611" t="s">
        <v>8</v>
      </c>
      <c r="M76" s="612"/>
      <c r="N76" s="612"/>
      <c r="O76" s="612"/>
      <c r="P76" s="612"/>
      <c r="Q76" s="613"/>
      <c r="R76" s="611" t="s">
        <v>7</v>
      </c>
      <c r="S76" s="612"/>
      <c r="T76" s="613"/>
      <c r="U76" s="614" t="s">
        <v>411</v>
      </c>
      <c r="V76" s="615"/>
      <c r="W76" s="615"/>
      <c r="X76" s="615"/>
      <c r="Y76" s="615"/>
      <c r="Z76" s="615"/>
      <c r="AA76" s="615"/>
      <c r="AB76" s="615"/>
      <c r="AC76" s="615"/>
      <c r="AD76" s="615"/>
      <c r="AE76" s="615"/>
      <c r="AF76" s="615"/>
      <c r="AG76" s="615"/>
      <c r="AH76" s="615"/>
      <c r="AI76" s="616"/>
      <c r="AJ76" s="552" t="s">
        <v>1205</v>
      </c>
      <c r="AK76" s="553"/>
      <c r="AL76" s="553"/>
      <c r="AM76" s="553"/>
      <c r="AN76" s="553"/>
      <c r="AO76" s="554"/>
      <c r="AP76" s="552" t="s">
        <v>1206</v>
      </c>
      <c r="AQ76" s="553"/>
      <c r="AR76" s="553"/>
      <c r="AS76" s="553"/>
      <c r="AT76" s="553"/>
      <c r="AU76" s="554"/>
      <c r="AV76" s="583" t="s">
        <v>1327</v>
      </c>
      <c r="AW76" s="584"/>
      <c r="AX76" s="584"/>
      <c r="AY76" s="584"/>
      <c r="AZ76" s="584"/>
      <c r="BA76" s="584"/>
      <c r="BB76" s="584"/>
      <c r="BC76" s="584"/>
      <c r="BD76" s="584"/>
      <c r="BE76" s="584"/>
      <c r="BF76" s="584"/>
      <c r="BG76" s="584"/>
      <c r="BH76" s="584"/>
      <c r="BI76" s="546" t="s">
        <v>1566</v>
      </c>
      <c r="BJ76" s="547"/>
      <c r="BK76" s="547"/>
      <c r="BL76" s="548"/>
    </row>
    <row r="77" spans="1:72" ht="27.6" customHeight="1">
      <c r="A77" s="499">
        <v>26</v>
      </c>
      <c r="B77" s="500"/>
      <c r="C77" s="560"/>
      <c r="D77" s="561"/>
      <c r="E77" s="561"/>
      <c r="F77" s="561"/>
      <c r="G77" s="561"/>
      <c r="H77" s="561"/>
      <c r="I77" s="561"/>
      <c r="J77" s="561"/>
      <c r="K77" s="562"/>
      <c r="L77" s="563"/>
      <c r="M77" s="564"/>
      <c r="N77" s="564"/>
      <c r="O77" s="564"/>
      <c r="P77" s="564"/>
      <c r="Q77" s="565"/>
      <c r="R77" s="566"/>
      <c r="S77" s="567"/>
      <c r="T77" s="568"/>
      <c r="U77" s="569"/>
      <c r="V77" s="570"/>
      <c r="W77" s="570"/>
      <c r="X77" s="570"/>
      <c r="Y77" s="570"/>
      <c r="Z77" s="570"/>
      <c r="AA77" s="570"/>
      <c r="AB77" s="570"/>
      <c r="AC77" s="570"/>
      <c r="AD77" s="570"/>
      <c r="AE77" s="570"/>
      <c r="AF77" s="570"/>
      <c r="AG77" s="570"/>
      <c r="AH77" s="570"/>
      <c r="AI77" s="571"/>
      <c r="AJ77" s="572"/>
      <c r="AK77" s="573"/>
      <c r="AL77" s="573"/>
      <c r="AM77" s="573"/>
      <c r="AN77" s="573"/>
      <c r="AO77" s="574"/>
      <c r="AP77" s="572"/>
      <c r="AQ77" s="573"/>
      <c r="AR77" s="573"/>
      <c r="AS77" s="573"/>
      <c r="AT77" s="573"/>
      <c r="AU77" s="574"/>
      <c r="AV77" s="526"/>
      <c r="AW77" s="527"/>
      <c r="AX77" s="527"/>
      <c r="AY77" s="527"/>
      <c r="AZ77" s="527"/>
      <c r="BA77" s="527"/>
      <c r="BB77" s="527"/>
      <c r="BC77" s="527"/>
      <c r="BD77" s="527"/>
      <c r="BE77" s="527"/>
      <c r="BF77" s="527"/>
      <c r="BG77" s="527"/>
      <c r="BH77" s="528"/>
      <c r="BI77" s="599"/>
      <c r="BJ77" s="600"/>
      <c r="BK77" s="600"/>
      <c r="BL77" s="601"/>
      <c r="BT77"/>
    </row>
    <row r="78" spans="1:72" ht="27.6" customHeight="1">
      <c r="A78" s="499">
        <v>27</v>
      </c>
      <c r="B78" s="500"/>
      <c r="C78" s="501"/>
      <c r="D78" s="502"/>
      <c r="E78" s="502"/>
      <c r="F78" s="502"/>
      <c r="G78" s="502"/>
      <c r="H78" s="502"/>
      <c r="I78" s="502"/>
      <c r="J78" s="502"/>
      <c r="K78" s="503"/>
      <c r="L78" s="509"/>
      <c r="M78" s="510"/>
      <c r="N78" s="510"/>
      <c r="O78" s="510"/>
      <c r="P78" s="510"/>
      <c r="Q78" s="511"/>
      <c r="R78" s="512"/>
      <c r="S78" s="513"/>
      <c r="T78" s="514"/>
      <c r="U78" s="515"/>
      <c r="V78" s="516"/>
      <c r="W78" s="516"/>
      <c r="X78" s="516"/>
      <c r="Y78" s="516"/>
      <c r="Z78" s="516"/>
      <c r="AA78" s="516"/>
      <c r="AB78" s="516"/>
      <c r="AC78" s="516"/>
      <c r="AD78" s="516"/>
      <c r="AE78" s="516"/>
      <c r="AF78" s="516"/>
      <c r="AG78" s="516"/>
      <c r="AH78" s="516"/>
      <c r="AI78" s="517"/>
      <c r="AJ78" s="504"/>
      <c r="AK78" s="505"/>
      <c r="AL78" s="505"/>
      <c r="AM78" s="505"/>
      <c r="AN78" s="505"/>
      <c r="AO78" s="506"/>
      <c r="AP78" s="504"/>
      <c r="AQ78" s="505"/>
      <c r="AR78" s="505"/>
      <c r="AS78" s="505"/>
      <c r="AT78" s="505"/>
      <c r="AU78" s="506"/>
      <c r="AV78" s="518"/>
      <c r="AW78" s="519"/>
      <c r="AX78" s="519"/>
      <c r="AY78" s="519"/>
      <c r="AZ78" s="519"/>
      <c r="BA78" s="519"/>
      <c r="BB78" s="519"/>
      <c r="BC78" s="519"/>
      <c r="BD78" s="519"/>
      <c r="BE78" s="519"/>
      <c r="BF78" s="519"/>
      <c r="BG78" s="519"/>
      <c r="BH78" s="520"/>
      <c r="BI78" s="593"/>
      <c r="BJ78" s="594"/>
      <c r="BK78" s="594"/>
      <c r="BL78" s="595"/>
      <c r="BN78"/>
      <c r="BO78"/>
      <c r="BP78"/>
      <c r="BQ78"/>
      <c r="BR78"/>
      <c r="BS78"/>
      <c r="BT78"/>
    </row>
    <row r="79" spans="1:72" ht="27.6" customHeight="1">
      <c r="A79" s="499">
        <v>28</v>
      </c>
      <c r="B79" s="500"/>
      <c r="C79" s="501"/>
      <c r="D79" s="502"/>
      <c r="E79" s="502"/>
      <c r="F79" s="502"/>
      <c r="G79" s="502"/>
      <c r="H79" s="502"/>
      <c r="I79" s="502"/>
      <c r="J79" s="502"/>
      <c r="K79" s="503"/>
      <c r="L79" s="509"/>
      <c r="M79" s="510"/>
      <c r="N79" s="510"/>
      <c r="O79" s="510"/>
      <c r="P79" s="510"/>
      <c r="Q79" s="511"/>
      <c r="R79" s="512"/>
      <c r="S79" s="513"/>
      <c r="T79" s="514"/>
      <c r="U79" s="515"/>
      <c r="V79" s="516"/>
      <c r="W79" s="516"/>
      <c r="X79" s="516"/>
      <c r="Y79" s="516"/>
      <c r="Z79" s="516"/>
      <c r="AA79" s="516"/>
      <c r="AB79" s="516"/>
      <c r="AC79" s="516"/>
      <c r="AD79" s="516"/>
      <c r="AE79" s="516"/>
      <c r="AF79" s="516"/>
      <c r="AG79" s="516"/>
      <c r="AH79" s="516"/>
      <c r="AI79" s="517"/>
      <c r="AJ79" s="504"/>
      <c r="AK79" s="505"/>
      <c r="AL79" s="505"/>
      <c r="AM79" s="505"/>
      <c r="AN79" s="505"/>
      <c r="AO79" s="506"/>
      <c r="AP79" s="504"/>
      <c r="AQ79" s="505"/>
      <c r="AR79" s="505"/>
      <c r="AS79" s="505"/>
      <c r="AT79" s="505"/>
      <c r="AU79" s="506"/>
      <c r="AV79" s="518"/>
      <c r="AW79" s="519"/>
      <c r="AX79" s="519"/>
      <c r="AY79" s="519"/>
      <c r="AZ79" s="519"/>
      <c r="BA79" s="519"/>
      <c r="BB79" s="519"/>
      <c r="BC79" s="519"/>
      <c r="BD79" s="519"/>
      <c r="BE79" s="519"/>
      <c r="BF79" s="519"/>
      <c r="BG79" s="519"/>
      <c r="BH79" s="520"/>
      <c r="BI79" s="593"/>
      <c r="BJ79" s="594"/>
      <c r="BK79" s="594"/>
      <c r="BL79" s="595"/>
      <c r="BT79"/>
    </row>
    <row r="80" spans="1:72" ht="27.6" customHeight="1">
      <c r="A80" s="499">
        <v>29</v>
      </c>
      <c r="B80" s="500"/>
      <c r="C80" s="501"/>
      <c r="D80" s="502"/>
      <c r="E80" s="502"/>
      <c r="F80" s="502"/>
      <c r="G80" s="502"/>
      <c r="H80" s="502"/>
      <c r="I80" s="502"/>
      <c r="J80" s="502"/>
      <c r="K80" s="503"/>
      <c r="L80" s="509"/>
      <c r="M80" s="510"/>
      <c r="N80" s="510"/>
      <c r="O80" s="510"/>
      <c r="P80" s="510"/>
      <c r="Q80" s="511"/>
      <c r="R80" s="512"/>
      <c r="S80" s="513"/>
      <c r="T80" s="514"/>
      <c r="U80" s="515"/>
      <c r="V80" s="516"/>
      <c r="W80" s="516"/>
      <c r="X80" s="516"/>
      <c r="Y80" s="516"/>
      <c r="Z80" s="516"/>
      <c r="AA80" s="516"/>
      <c r="AB80" s="516"/>
      <c r="AC80" s="516"/>
      <c r="AD80" s="516"/>
      <c r="AE80" s="516"/>
      <c r="AF80" s="516"/>
      <c r="AG80" s="516"/>
      <c r="AH80" s="516"/>
      <c r="AI80" s="517"/>
      <c r="AJ80" s="504"/>
      <c r="AK80" s="505"/>
      <c r="AL80" s="505"/>
      <c r="AM80" s="505"/>
      <c r="AN80" s="505"/>
      <c r="AO80" s="506"/>
      <c r="AP80" s="504"/>
      <c r="AQ80" s="505"/>
      <c r="AR80" s="505"/>
      <c r="AS80" s="505"/>
      <c r="AT80" s="505"/>
      <c r="AU80" s="506"/>
      <c r="AV80" s="518"/>
      <c r="AW80" s="519"/>
      <c r="AX80" s="519"/>
      <c r="AY80" s="519"/>
      <c r="AZ80" s="519"/>
      <c r="BA80" s="519"/>
      <c r="BB80" s="519"/>
      <c r="BC80" s="519"/>
      <c r="BD80" s="519"/>
      <c r="BE80" s="519"/>
      <c r="BF80" s="519"/>
      <c r="BG80" s="519"/>
      <c r="BH80" s="520"/>
      <c r="BI80" s="593"/>
      <c r="BJ80" s="594"/>
      <c r="BK80" s="594"/>
      <c r="BL80" s="595"/>
      <c r="BN80"/>
      <c r="BO80"/>
      <c r="BP80"/>
      <c r="BQ80"/>
      <c r="BR80"/>
      <c r="BS80"/>
      <c r="BT80"/>
    </row>
    <row r="81" spans="1:72" ht="27.6" customHeight="1">
      <c r="A81" s="499">
        <v>30</v>
      </c>
      <c r="B81" s="500"/>
      <c r="C81" s="501"/>
      <c r="D81" s="502"/>
      <c r="E81" s="502"/>
      <c r="F81" s="502"/>
      <c r="G81" s="502"/>
      <c r="H81" s="502"/>
      <c r="I81" s="502"/>
      <c r="J81" s="502"/>
      <c r="K81" s="503"/>
      <c r="L81" s="509"/>
      <c r="M81" s="510"/>
      <c r="N81" s="510"/>
      <c r="O81" s="510"/>
      <c r="P81" s="510"/>
      <c r="Q81" s="511"/>
      <c r="R81" s="512"/>
      <c r="S81" s="513"/>
      <c r="T81" s="514"/>
      <c r="U81" s="515"/>
      <c r="V81" s="516"/>
      <c r="W81" s="516"/>
      <c r="X81" s="516"/>
      <c r="Y81" s="516"/>
      <c r="Z81" s="516"/>
      <c r="AA81" s="516"/>
      <c r="AB81" s="516"/>
      <c r="AC81" s="516"/>
      <c r="AD81" s="516"/>
      <c r="AE81" s="516"/>
      <c r="AF81" s="516"/>
      <c r="AG81" s="516"/>
      <c r="AH81" s="516"/>
      <c r="AI81" s="517"/>
      <c r="AJ81" s="504"/>
      <c r="AK81" s="505"/>
      <c r="AL81" s="505"/>
      <c r="AM81" s="505"/>
      <c r="AN81" s="505"/>
      <c r="AO81" s="506"/>
      <c r="AP81" s="504"/>
      <c r="AQ81" s="505"/>
      <c r="AR81" s="505"/>
      <c r="AS81" s="505"/>
      <c r="AT81" s="505"/>
      <c r="AU81" s="506"/>
      <c r="AV81" s="518"/>
      <c r="AW81" s="519"/>
      <c r="AX81" s="519"/>
      <c r="AY81" s="519"/>
      <c r="AZ81" s="519"/>
      <c r="BA81" s="519"/>
      <c r="BB81" s="519"/>
      <c r="BC81" s="519"/>
      <c r="BD81" s="519"/>
      <c r="BE81" s="519"/>
      <c r="BF81" s="519"/>
      <c r="BG81" s="519"/>
      <c r="BH81" s="520"/>
      <c r="BI81" s="593"/>
      <c r="BJ81" s="594"/>
      <c r="BK81" s="594"/>
      <c r="BL81" s="595"/>
      <c r="BT81"/>
    </row>
    <row r="82" spans="1:72" ht="27.6" customHeight="1">
      <c r="A82" s="499">
        <v>31</v>
      </c>
      <c r="B82" s="500"/>
      <c r="C82" s="501"/>
      <c r="D82" s="502"/>
      <c r="E82" s="502"/>
      <c r="F82" s="502"/>
      <c r="G82" s="502"/>
      <c r="H82" s="502"/>
      <c r="I82" s="502"/>
      <c r="J82" s="502"/>
      <c r="K82" s="503"/>
      <c r="L82" s="509"/>
      <c r="M82" s="510"/>
      <c r="N82" s="510"/>
      <c r="O82" s="510"/>
      <c r="P82" s="510"/>
      <c r="Q82" s="511"/>
      <c r="R82" s="512"/>
      <c r="S82" s="513"/>
      <c r="T82" s="514"/>
      <c r="U82" s="515"/>
      <c r="V82" s="516"/>
      <c r="W82" s="516"/>
      <c r="X82" s="516"/>
      <c r="Y82" s="516"/>
      <c r="Z82" s="516"/>
      <c r="AA82" s="516"/>
      <c r="AB82" s="516"/>
      <c r="AC82" s="516"/>
      <c r="AD82" s="516"/>
      <c r="AE82" s="516"/>
      <c r="AF82" s="516"/>
      <c r="AG82" s="516"/>
      <c r="AH82" s="516"/>
      <c r="AI82" s="517"/>
      <c r="AJ82" s="504"/>
      <c r="AK82" s="505"/>
      <c r="AL82" s="505"/>
      <c r="AM82" s="505"/>
      <c r="AN82" s="505"/>
      <c r="AO82" s="506"/>
      <c r="AP82" s="504"/>
      <c r="AQ82" s="505"/>
      <c r="AR82" s="505"/>
      <c r="AS82" s="505"/>
      <c r="AT82" s="505"/>
      <c r="AU82" s="506"/>
      <c r="AV82" s="518"/>
      <c r="AW82" s="519"/>
      <c r="AX82" s="519"/>
      <c r="AY82" s="519"/>
      <c r="AZ82" s="519"/>
      <c r="BA82" s="519"/>
      <c r="BB82" s="519"/>
      <c r="BC82" s="519"/>
      <c r="BD82" s="519"/>
      <c r="BE82" s="519"/>
      <c r="BF82" s="519"/>
      <c r="BG82" s="519"/>
      <c r="BH82" s="520"/>
      <c r="BI82" s="593"/>
      <c r="BJ82" s="594"/>
      <c r="BK82" s="594"/>
      <c r="BL82" s="595"/>
      <c r="BT82"/>
    </row>
    <row r="83" spans="1:72" ht="27.6" customHeight="1">
      <c r="A83" s="499">
        <v>32</v>
      </c>
      <c r="B83" s="500"/>
      <c r="C83" s="501"/>
      <c r="D83" s="502"/>
      <c r="E83" s="502"/>
      <c r="F83" s="502"/>
      <c r="G83" s="502"/>
      <c r="H83" s="502"/>
      <c r="I83" s="502"/>
      <c r="J83" s="502"/>
      <c r="K83" s="503"/>
      <c r="L83" s="509"/>
      <c r="M83" s="510"/>
      <c r="N83" s="510"/>
      <c r="O83" s="510"/>
      <c r="P83" s="510"/>
      <c r="Q83" s="511"/>
      <c r="R83" s="512"/>
      <c r="S83" s="513"/>
      <c r="T83" s="514"/>
      <c r="U83" s="515"/>
      <c r="V83" s="516"/>
      <c r="W83" s="516"/>
      <c r="X83" s="516"/>
      <c r="Y83" s="516"/>
      <c r="Z83" s="516"/>
      <c r="AA83" s="516"/>
      <c r="AB83" s="516"/>
      <c r="AC83" s="516"/>
      <c r="AD83" s="516"/>
      <c r="AE83" s="516"/>
      <c r="AF83" s="516"/>
      <c r="AG83" s="516"/>
      <c r="AH83" s="516"/>
      <c r="AI83" s="517"/>
      <c r="AJ83" s="504"/>
      <c r="AK83" s="505"/>
      <c r="AL83" s="505"/>
      <c r="AM83" s="505"/>
      <c r="AN83" s="505"/>
      <c r="AO83" s="506"/>
      <c r="AP83" s="504"/>
      <c r="AQ83" s="505"/>
      <c r="AR83" s="505"/>
      <c r="AS83" s="505"/>
      <c r="AT83" s="505"/>
      <c r="AU83" s="506"/>
      <c r="AV83" s="518"/>
      <c r="AW83" s="519"/>
      <c r="AX83" s="519"/>
      <c r="AY83" s="519"/>
      <c r="AZ83" s="519"/>
      <c r="BA83" s="519"/>
      <c r="BB83" s="519"/>
      <c r="BC83" s="519"/>
      <c r="BD83" s="519"/>
      <c r="BE83" s="519"/>
      <c r="BF83" s="519"/>
      <c r="BG83" s="519"/>
      <c r="BH83" s="520"/>
      <c r="BI83" s="593"/>
      <c r="BJ83" s="594"/>
      <c r="BK83" s="594"/>
      <c r="BL83" s="595"/>
      <c r="BT83"/>
    </row>
    <row r="84" spans="1:72" ht="27.6" customHeight="1">
      <c r="A84" s="499">
        <v>33</v>
      </c>
      <c r="B84" s="500"/>
      <c r="C84" s="501"/>
      <c r="D84" s="502"/>
      <c r="E84" s="502"/>
      <c r="F84" s="502"/>
      <c r="G84" s="502"/>
      <c r="H84" s="502"/>
      <c r="I84" s="502"/>
      <c r="J84" s="502"/>
      <c r="K84" s="503"/>
      <c r="L84" s="509"/>
      <c r="M84" s="510"/>
      <c r="N84" s="510"/>
      <c r="O84" s="510"/>
      <c r="P84" s="510"/>
      <c r="Q84" s="511"/>
      <c r="R84" s="512"/>
      <c r="S84" s="513"/>
      <c r="T84" s="514"/>
      <c r="U84" s="515"/>
      <c r="V84" s="516"/>
      <c r="W84" s="516"/>
      <c r="X84" s="516"/>
      <c r="Y84" s="516"/>
      <c r="Z84" s="516"/>
      <c r="AA84" s="516"/>
      <c r="AB84" s="516"/>
      <c r="AC84" s="516"/>
      <c r="AD84" s="516"/>
      <c r="AE84" s="516"/>
      <c r="AF84" s="516"/>
      <c r="AG84" s="516"/>
      <c r="AH84" s="516"/>
      <c r="AI84" s="517"/>
      <c r="AJ84" s="504"/>
      <c r="AK84" s="505"/>
      <c r="AL84" s="505"/>
      <c r="AM84" s="505"/>
      <c r="AN84" s="505"/>
      <c r="AO84" s="506"/>
      <c r="AP84" s="504"/>
      <c r="AQ84" s="505"/>
      <c r="AR84" s="505"/>
      <c r="AS84" s="505"/>
      <c r="AT84" s="505"/>
      <c r="AU84" s="506"/>
      <c r="AV84" s="518"/>
      <c r="AW84" s="519"/>
      <c r="AX84" s="519"/>
      <c r="AY84" s="519"/>
      <c r="AZ84" s="519"/>
      <c r="BA84" s="519"/>
      <c r="BB84" s="519"/>
      <c r="BC84" s="519"/>
      <c r="BD84" s="519"/>
      <c r="BE84" s="519"/>
      <c r="BF84" s="519"/>
      <c r="BG84" s="519"/>
      <c r="BH84" s="520"/>
      <c r="BI84" s="593"/>
      <c r="BJ84" s="594"/>
      <c r="BK84" s="594"/>
      <c r="BL84" s="595"/>
      <c r="BT84"/>
    </row>
    <row r="85" spans="1:72" ht="27.6" customHeight="1">
      <c r="A85" s="499">
        <v>34</v>
      </c>
      <c r="B85" s="500"/>
      <c r="C85" s="501"/>
      <c r="D85" s="502"/>
      <c r="E85" s="502"/>
      <c r="F85" s="502"/>
      <c r="G85" s="502"/>
      <c r="H85" s="502"/>
      <c r="I85" s="502"/>
      <c r="J85" s="502"/>
      <c r="K85" s="503"/>
      <c r="L85" s="509"/>
      <c r="M85" s="510"/>
      <c r="N85" s="510"/>
      <c r="O85" s="510"/>
      <c r="P85" s="510"/>
      <c r="Q85" s="511"/>
      <c r="R85" s="512"/>
      <c r="S85" s="513"/>
      <c r="T85" s="514"/>
      <c r="U85" s="515"/>
      <c r="V85" s="516"/>
      <c r="W85" s="516"/>
      <c r="X85" s="516"/>
      <c r="Y85" s="516"/>
      <c r="Z85" s="516"/>
      <c r="AA85" s="516"/>
      <c r="AB85" s="516"/>
      <c r="AC85" s="516"/>
      <c r="AD85" s="516"/>
      <c r="AE85" s="516"/>
      <c r="AF85" s="516"/>
      <c r="AG85" s="516"/>
      <c r="AH85" s="516"/>
      <c r="AI85" s="517"/>
      <c r="AJ85" s="504"/>
      <c r="AK85" s="505"/>
      <c r="AL85" s="505"/>
      <c r="AM85" s="505"/>
      <c r="AN85" s="505"/>
      <c r="AO85" s="506"/>
      <c r="AP85" s="504"/>
      <c r="AQ85" s="505"/>
      <c r="AR85" s="505"/>
      <c r="AS85" s="505"/>
      <c r="AT85" s="505"/>
      <c r="AU85" s="506"/>
      <c r="AV85" s="518"/>
      <c r="AW85" s="519"/>
      <c r="AX85" s="519"/>
      <c r="AY85" s="519"/>
      <c r="AZ85" s="519"/>
      <c r="BA85" s="519"/>
      <c r="BB85" s="519"/>
      <c r="BC85" s="519"/>
      <c r="BD85" s="519"/>
      <c r="BE85" s="519"/>
      <c r="BF85" s="519"/>
      <c r="BG85" s="519"/>
      <c r="BH85" s="520"/>
      <c r="BI85" s="593"/>
      <c r="BJ85" s="594"/>
      <c r="BK85" s="594"/>
      <c r="BL85" s="595"/>
      <c r="BT85"/>
    </row>
    <row r="86" spans="1:72" ht="27.6" customHeight="1">
      <c r="A86" s="499">
        <v>35</v>
      </c>
      <c r="B86" s="500"/>
      <c r="C86" s="501"/>
      <c r="D86" s="502"/>
      <c r="E86" s="502"/>
      <c r="F86" s="502"/>
      <c r="G86" s="502"/>
      <c r="H86" s="502"/>
      <c r="I86" s="502"/>
      <c r="J86" s="502"/>
      <c r="K86" s="503"/>
      <c r="L86" s="509"/>
      <c r="M86" s="510"/>
      <c r="N86" s="510"/>
      <c r="O86" s="510"/>
      <c r="P86" s="510"/>
      <c r="Q86" s="511"/>
      <c r="R86" s="512"/>
      <c r="S86" s="513"/>
      <c r="T86" s="514"/>
      <c r="U86" s="515"/>
      <c r="V86" s="516"/>
      <c r="W86" s="516"/>
      <c r="X86" s="516"/>
      <c r="Y86" s="516"/>
      <c r="Z86" s="516"/>
      <c r="AA86" s="516"/>
      <c r="AB86" s="516"/>
      <c r="AC86" s="516"/>
      <c r="AD86" s="516"/>
      <c r="AE86" s="516"/>
      <c r="AF86" s="516"/>
      <c r="AG86" s="516"/>
      <c r="AH86" s="516"/>
      <c r="AI86" s="517"/>
      <c r="AJ86" s="504"/>
      <c r="AK86" s="505"/>
      <c r="AL86" s="505"/>
      <c r="AM86" s="505"/>
      <c r="AN86" s="505"/>
      <c r="AO86" s="506"/>
      <c r="AP86" s="504"/>
      <c r="AQ86" s="505"/>
      <c r="AR86" s="505"/>
      <c r="AS86" s="505"/>
      <c r="AT86" s="505"/>
      <c r="AU86" s="506"/>
      <c r="AV86" s="518"/>
      <c r="AW86" s="519"/>
      <c r="AX86" s="519"/>
      <c r="AY86" s="519"/>
      <c r="AZ86" s="519"/>
      <c r="BA86" s="519"/>
      <c r="BB86" s="519"/>
      <c r="BC86" s="519"/>
      <c r="BD86" s="519"/>
      <c r="BE86" s="519"/>
      <c r="BF86" s="519"/>
      <c r="BG86" s="519"/>
      <c r="BH86" s="520"/>
      <c r="BI86" s="593"/>
      <c r="BJ86" s="594"/>
      <c r="BK86" s="594"/>
      <c r="BL86" s="595"/>
      <c r="BT86"/>
    </row>
    <row r="87" spans="1:72" ht="27.6" customHeight="1">
      <c r="A87" s="499">
        <v>36</v>
      </c>
      <c r="B87" s="500"/>
      <c r="C87" s="501"/>
      <c r="D87" s="502"/>
      <c r="E87" s="502"/>
      <c r="F87" s="502"/>
      <c r="G87" s="502"/>
      <c r="H87" s="502"/>
      <c r="I87" s="502"/>
      <c r="J87" s="502"/>
      <c r="K87" s="503"/>
      <c r="L87" s="509"/>
      <c r="M87" s="510"/>
      <c r="N87" s="510"/>
      <c r="O87" s="510"/>
      <c r="P87" s="510"/>
      <c r="Q87" s="511"/>
      <c r="R87" s="512"/>
      <c r="S87" s="513"/>
      <c r="T87" s="514"/>
      <c r="U87" s="515"/>
      <c r="V87" s="516"/>
      <c r="W87" s="516"/>
      <c r="X87" s="516"/>
      <c r="Y87" s="516"/>
      <c r="Z87" s="516"/>
      <c r="AA87" s="516"/>
      <c r="AB87" s="516"/>
      <c r="AC87" s="516"/>
      <c r="AD87" s="516"/>
      <c r="AE87" s="516"/>
      <c r="AF87" s="516"/>
      <c r="AG87" s="516"/>
      <c r="AH87" s="516"/>
      <c r="AI87" s="517"/>
      <c r="AJ87" s="504"/>
      <c r="AK87" s="505"/>
      <c r="AL87" s="505"/>
      <c r="AM87" s="505"/>
      <c r="AN87" s="505"/>
      <c r="AO87" s="506"/>
      <c r="AP87" s="504"/>
      <c r="AQ87" s="505"/>
      <c r="AR87" s="505"/>
      <c r="AS87" s="505"/>
      <c r="AT87" s="505"/>
      <c r="AU87" s="506"/>
      <c r="AV87" s="518"/>
      <c r="AW87" s="519"/>
      <c r="AX87" s="519"/>
      <c r="AY87" s="519"/>
      <c r="AZ87" s="519"/>
      <c r="BA87" s="519"/>
      <c r="BB87" s="519"/>
      <c r="BC87" s="519"/>
      <c r="BD87" s="519"/>
      <c r="BE87" s="519"/>
      <c r="BF87" s="519"/>
      <c r="BG87" s="519"/>
      <c r="BH87" s="520"/>
      <c r="BI87" s="593"/>
      <c r="BJ87" s="594"/>
      <c r="BK87" s="594"/>
      <c r="BL87" s="595"/>
      <c r="BT87"/>
    </row>
    <row r="88" spans="1:72" ht="27.6" customHeight="1">
      <c r="A88" s="499">
        <v>37</v>
      </c>
      <c r="B88" s="500"/>
      <c r="C88" s="501"/>
      <c r="D88" s="502"/>
      <c r="E88" s="502"/>
      <c r="F88" s="502"/>
      <c r="G88" s="502"/>
      <c r="H88" s="502"/>
      <c r="I88" s="502"/>
      <c r="J88" s="502"/>
      <c r="K88" s="503"/>
      <c r="L88" s="509"/>
      <c r="M88" s="510"/>
      <c r="N88" s="510"/>
      <c r="O88" s="510"/>
      <c r="P88" s="510"/>
      <c r="Q88" s="511"/>
      <c r="R88" s="512"/>
      <c r="S88" s="513"/>
      <c r="T88" s="514"/>
      <c r="U88" s="515"/>
      <c r="V88" s="516"/>
      <c r="W88" s="516"/>
      <c r="X88" s="516"/>
      <c r="Y88" s="516"/>
      <c r="Z88" s="516"/>
      <c r="AA88" s="516"/>
      <c r="AB88" s="516"/>
      <c r="AC88" s="516"/>
      <c r="AD88" s="516"/>
      <c r="AE88" s="516"/>
      <c r="AF88" s="516"/>
      <c r="AG88" s="516"/>
      <c r="AH88" s="516"/>
      <c r="AI88" s="517"/>
      <c r="AJ88" s="504"/>
      <c r="AK88" s="505"/>
      <c r="AL88" s="505"/>
      <c r="AM88" s="505"/>
      <c r="AN88" s="505"/>
      <c r="AO88" s="506"/>
      <c r="AP88" s="504"/>
      <c r="AQ88" s="505"/>
      <c r="AR88" s="505"/>
      <c r="AS88" s="505"/>
      <c r="AT88" s="505"/>
      <c r="AU88" s="506"/>
      <c r="AV88" s="518"/>
      <c r="AW88" s="519"/>
      <c r="AX88" s="519"/>
      <c r="AY88" s="519"/>
      <c r="AZ88" s="519"/>
      <c r="BA88" s="519"/>
      <c r="BB88" s="519"/>
      <c r="BC88" s="519"/>
      <c r="BD88" s="519"/>
      <c r="BE88" s="519"/>
      <c r="BF88" s="519"/>
      <c r="BG88" s="519"/>
      <c r="BH88" s="520"/>
      <c r="BI88" s="593"/>
      <c r="BJ88" s="594"/>
      <c r="BK88" s="594"/>
      <c r="BL88" s="595"/>
      <c r="BT88"/>
    </row>
    <row r="89" spans="1:72" ht="27.6" customHeight="1">
      <c r="A89" s="499">
        <v>38</v>
      </c>
      <c r="B89" s="500"/>
      <c r="C89" s="501"/>
      <c r="D89" s="502"/>
      <c r="E89" s="502"/>
      <c r="F89" s="502"/>
      <c r="G89" s="502"/>
      <c r="H89" s="502"/>
      <c r="I89" s="502"/>
      <c r="J89" s="502"/>
      <c r="K89" s="503"/>
      <c r="L89" s="509"/>
      <c r="M89" s="510"/>
      <c r="N89" s="510"/>
      <c r="O89" s="510"/>
      <c r="P89" s="510"/>
      <c r="Q89" s="511"/>
      <c r="R89" s="512"/>
      <c r="S89" s="513"/>
      <c r="T89" s="514"/>
      <c r="U89" s="515"/>
      <c r="V89" s="516"/>
      <c r="W89" s="516"/>
      <c r="X89" s="516"/>
      <c r="Y89" s="516"/>
      <c r="Z89" s="516"/>
      <c r="AA89" s="516"/>
      <c r="AB89" s="516"/>
      <c r="AC89" s="516"/>
      <c r="AD89" s="516"/>
      <c r="AE89" s="516"/>
      <c r="AF89" s="516"/>
      <c r="AG89" s="516"/>
      <c r="AH89" s="516"/>
      <c r="AI89" s="517"/>
      <c r="AJ89" s="504"/>
      <c r="AK89" s="505"/>
      <c r="AL89" s="505"/>
      <c r="AM89" s="505"/>
      <c r="AN89" s="505"/>
      <c r="AO89" s="506"/>
      <c r="AP89" s="504"/>
      <c r="AQ89" s="505"/>
      <c r="AR89" s="505"/>
      <c r="AS89" s="505"/>
      <c r="AT89" s="505"/>
      <c r="AU89" s="506"/>
      <c r="AV89" s="518"/>
      <c r="AW89" s="519"/>
      <c r="AX89" s="519"/>
      <c r="AY89" s="519"/>
      <c r="AZ89" s="519"/>
      <c r="BA89" s="519"/>
      <c r="BB89" s="519"/>
      <c r="BC89" s="519"/>
      <c r="BD89" s="519"/>
      <c r="BE89" s="519"/>
      <c r="BF89" s="519"/>
      <c r="BG89" s="519"/>
      <c r="BH89" s="520"/>
      <c r="BI89" s="593"/>
      <c r="BJ89" s="594"/>
      <c r="BK89" s="594"/>
      <c r="BL89" s="595"/>
      <c r="BT89"/>
    </row>
    <row r="90" spans="1:72" ht="27.6" customHeight="1">
      <c r="A90" s="499">
        <v>39</v>
      </c>
      <c r="B90" s="500"/>
      <c r="C90" s="501"/>
      <c r="D90" s="502"/>
      <c r="E90" s="502"/>
      <c r="F90" s="502"/>
      <c r="G90" s="502"/>
      <c r="H90" s="502"/>
      <c r="I90" s="502"/>
      <c r="J90" s="502"/>
      <c r="K90" s="503"/>
      <c r="L90" s="509"/>
      <c r="M90" s="510"/>
      <c r="N90" s="510"/>
      <c r="O90" s="510"/>
      <c r="P90" s="510"/>
      <c r="Q90" s="511"/>
      <c r="R90" s="512"/>
      <c r="S90" s="513"/>
      <c r="T90" s="514"/>
      <c r="U90" s="515"/>
      <c r="V90" s="516"/>
      <c r="W90" s="516"/>
      <c r="X90" s="516"/>
      <c r="Y90" s="516"/>
      <c r="Z90" s="516"/>
      <c r="AA90" s="516"/>
      <c r="AB90" s="516"/>
      <c r="AC90" s="516"/>
      <c r="AD90" s="516"/>
      <c r="AE90" s="516"/>
      <c r="AF90" s="516"/>
      <c r="AG90" s="516"/>
      <c r="AH90" s="516"/>
      <c r="AI90" s="517"/>
      <c r="AJ90" s="504"/>
      <c r="AK90" s="505"/>
      <c r="AL90" s="505"/>
      <c r="AM90" s="505"/>
      <c r="AN90" s="505"/>
      <c r="AO90" s="506"/>
      <c r="AP90" s="504"/>
      <c r="AQ90" s="505"/>
      <c r="AR90" s="505"/>
      <c r="AS90" s="505"/>
      <c r="AT90" s="505"/>
      <c r="AU90" s="506"/>
      <c r="AV90" s="518"/>
      <c r="AW90" s="519"/>
      <c r="AX90" s="519"/>
      <c r="AY90" s="519"/>
      <c r="AZ90" s="519"/>
      <c r="BA90" s="519"/>
      <c r="BB90" s="519"/>
      <c r="BC90" s="519"/>
      <c r="BD90" s="519"/>
      <c r="BE90" s="519"/>
      <c r="BF90" s="519"/>
      <c r="BG90" s="519"/>
      <c r="BH90" s="520"/>
      <c r="BI90" s="593"/>
      <c r="BJ90" s="594"/>
      <c r="BK90" s="594"/>
      <c r="BL90" s="595"/>
      <c r="BT90"/>
    </row>
    <row r="91" spans="1:72" ht="27.6" customHeight="1">
      <c r="A91" s="499">
        <v>40</v>
      </c>
      <c r="B91" s="500"/>
      <c r="C91" s="501"/>
      <c r="D91" s="502"/>
      <c r="E91" s="502"/>
      <c r="F91" s="502"/>
      <c r="G91" s="502"/>
      <c r="H91" s="502"/>
      <c r="I91" s="502"/>
      <c r="J91" s="502"/>
      <c r="K91" s="503"/>
      <c r="L91" s="509"/>
      <c r="M91" s="510"/>
      <c r="N91" s="510"/>
      <c r="O91" s="510"/>
      <c r="P91" s="510"/>
      <c r="Q91" s="511"/>
      <c r="R91" s="512"/>
      <c r="S91" s="513"/>
      <c r="T91" s="514"/>
      <c r="U91" s="515"/>
      <c r="V91" s="516"/>
      <c r="W91" s="516"/>
      <c r="X91" s="516"/>
      <c r="Y91" s="516"/>
      <c r="Z91" s="516"/>
      <c r="AA91" s="516"/>
      <c r="AB91" s="516"/>
      <c r="AC91" s="516"/>
      <c r="AD91" s="516"/>
      <c r="AE91" s="516"/>
      <c r="AF91" s="516"/>
      <c r="AG91" s="516"/>
      <c r="AH91" s="516"/>
      <c r="AI91" s="517"/>
      <c r="AJ91" s="504"/>
      <c r="AK91" s="505"/>
      <c r="AL91" s="505"/>
      <c r="AM91" s="505"/>
      <c r="AN91" s="505"/>
      <c r="AO91" s="506"/>
      <c r="AP91" s="504"/>
      <c r="AQ91" s="505"/>
      <c r="AR91" s="505"/>
      <c r="AS91" s="505"/>
      <c r="AT91" s="505"/>
      <c r="AU91" s="506"/>
      <c r="AV91" s="518"/>
      <c r="AW91" s="519"/>
      <c r="AX91" s="519"/>
      <c r="AY91" s="519"/>
      <c r="AZ91" s="519"/>
      <c r="BA91" s="519"/>
      <c r="BB91" s="519"/>
      <c r="BC91" s="519"/>
      <c r="BD91" s="519"/>
      <c r="BE91" s="519"/>
      <c r="BF91" s="519"/>
      <c r="BG91" s="519"/>
      <c r="BH91" s="520"/>
      <c r="BI91" s="593"/>
      <c r="BJ91" s="594"/>
      <c r="BK91" s="594"/>
      <c r="BL91" s="595"/>
      <c r="BT91"/>
    </row>
    <row r="92" spans="1:72" ht="27.6" customHeight="1">
      <c r="A92" s="499">
        <v>41</v>
      </c>
      <c r="B92" s="500"/>
      <c r="C92" s="501"/>
      <c r="D92" s="502"/>
      <c r="E92" s="502"/>
      <c r="F92" s="502"/>
      <c r="G92" s="502"/>
      <c r="H92" s="502"/>
      <c r="I92" s="502"/>
      <c r="J92" s="502"/>
      <c r="K92" s="503"/>
      <c r="L92" s="509"/>
      <c r="M92" s="510"/>
      <c r="N92" s="510"/>
      <c r="O92" s="510"/>
      <c r="P92" s="510"/>
      <c r="Q92" s="511"/>
      <c r="R92" s="512"/>
      <c r="S92" s="513"/>
      <c r="T92" s="514"/>
      <c r="U92" s="515"/>
      <c r="V92" s="516"/>
      <c r="W92" s="516"/>
      <c r="X92" s="516"/>
      <c r="Y92" s="516"/>
      <c r="Z92" s="516"/>
      <c r="AA92" s="516"/>
      <c r="AB92" s="516"/>
      <c r="AC92" s="516"/>
      <c r="AD92" s="516"/>
      <c r="AE92" s="516"/>
      <c r="AF92" s="516"/>
      <c r="AG92" s="516"/>
      <c r="AH92" s="516"/>
      <c r="AI92" s="517"/>
      <c r="AJ92" s="504"/>
      <c r="AK92" s="505"/>
      <c r="AL92" s="505"/>
      <c r="AM92" s="505"/>
      <c r="AN92" s="505"/>
      <c r="AO92" s="506"/>
      <c r="AP92" s="504"/>
      <c r="AQ92" s="505"/>
      <c r="AR92" s="505"/>
      <c r="AS92" s="505"/>
      <c r="AT92" s="505"/>
      <c r="AU92" s="506"/>
      <c r="AV92" s="518"/>
      <c r="AW92" s="519"/>
      <c r="AX92" s="519"/>
      <c r="AY92" s="519"/>
      <c r="AZ92" s="519"/>
      <c r="BA92" s="519"/>
      <c r="BB92" s="519"/>
      <c r="BC92" s="519"/>
      <c r="BD92" s="519"/>
      <c r="BE92" s="519"/>
      <c r="BF92" s="519"/>
      <c r="BG92" s="519"/>
      <c r="BH92" s="520"/>
      <c r="BI92" s="593"/>
      <c r="BJ92" s="594"/>
      <c r="BK92" s="594"/>
      <c r="BL92" s="595"/>
      <c r="BT92"/>
    </row>
    <row r="93" spans="1:72" ht="27.6" customHeight="1">
      <c r="A93" s="499">
        <v>42</v>
      </c>
      <c r="B93" s="500"/>
      <c r="C93" s="501"/>
      <c r="D93" s="502"/>
      <c r="E93" s="502"/>
      <c r="F93" s="502"/>
      <c r="G93" s="502"/>
      <c r="H93" s="502"/>
      <c r="I93" s="502"/>
      <c r="J93" s="502"/>
      <c r="K93" s="503"/>
      <c r="L93" s="509"/>
      <c r="M93" s="510"/>
      <c r="N93" s="510"/>
      <c r="O93" s="510"/>
      <c r="P93" s="510"/>
      <c r="Q93" s="511"/>
      <c r="R93" s="512"/>
      <c r="S93" s="513"/>
      <c r="T93" s="514"/>
      <c r="U93" s="515"/>
      <c r="V93" s="516"/>
      <c r="W93" s="516"/>
      <c r="X93" s="516"/>
      <c r="Y93" s="516"/>
      <c r="Z93" s="516"/>
      <c r="AA93" s="516"/>
      <c r="AB93" s="516"/>
      <c r="AC93" s="516"/>
      <c r="AD93" s="516"/>
      <c r="AE93" s="516"/>
      <c r="AF93" s="516"/>
      <c r="AG93" s="516"/>
      <c r="AH93" s="516"/>
      <c r="AI93" s="517"/>
      <c r="AJ93" s="504"/>
      <c r="AK93" s="505"/>
      <c r="AL93" s="505"/>
      <c r="AM93" s="505"/>
      <c r="AN93" s="505"/>
      <c r="AO93" s="506"/>
      <c r="AP93" s="504"/>
      <c r="AQ93" s="505"/>
      <c r="AR93" s="505"/>
      <c r="AS93" s="505"/>
      <c r="AT93" s="505"/>
      <c r="AU93" s="506"/>
      <c r="AV93" s="518"/>
      <c r="AW93" s="519"/>
      <c r="AX93" s="519"/>
      <c r="AY93" s="519"/>
      <c r="AZ93" s="519"/>
      <c r="BA93" s="519"/>
      <c r="BB93" s="519"/>
      <c r="BC93" s="519"/>
      <c r="BD93" s="519"/>
      <c r="BE93" s="519"/>
      <c r="BF93" s="519"/>
      <c r="BG93" s="519"/>
      <c r="BH93" s="520"/>
      <c r="BI93" s="593"/>
      <c r="BJ93" s="594"/>
      <c r="BK93" s="594"/>
      <c r="BL93" s="595"/>
      <c r="BT93"/>
    </row>
    <row r="94" spans="1:72" ht="27.6" customHeight="1">
      <c r="A94" s="499">
        <v>43</v>
      </c>
      <c r="B94" s="500"/>
      <c r="C94" s="501"/>
      <c r="D94" s="502"/>
      <c r="E94" s="502"/>
      <c r="F94" s="502"/>
      <c r="G94" s="502"/>
      <c r="H94" s="502"/>
      <c r="I94" s="502"/>
      <c r="J94" s="502"/>
      <c r="K94" s="503"/>
      <c r="L94" s="509"/>
      <c r="M94" s="510"/>
      <c r="N94" s="510"/>
      <c r="O94" s="510"/>
      <c r="P94" s="510"/>
      <c r="Q94" s="511"/>
      <c r="R94" s="512"/>
      <c r="S94" s="513"/>
      <c r="T94" s="514"/>
      <c r="U94" s="515"/>
      <c r="V94" s="516"/>
      <c r="W94" s="516"/>
      <c r="X94" s="516"/>
      <c r="Y94" s="516"/>
      <c r="Z94" s="516"/>
      <c r="AA94" s="516"/>
      <c r="AB94" s="516"/>
      <c r="AC94" s="516"/>
      <c r="AD94" s="516"/>
      <c r="AE94" s="516"/>
      <c r="AF94" s="516"/>
      <c r="AG94" s="516"/>
      <c r="AH94" s="516"/>
      <c r="AI94" s="517"/>
      <c r="AJ94" s="504"/>
      <c r="AK94" s="505"/>
      <c r="AL94" s="505"/>
      <c r="AM94" s="505"/>
      <c r="AN94" s="505"/>
      <c r="AO94" s="506"/>
      <c r="AP94" s="504"/>
      <c r="AQ94" s="505"/>
      <c r="AR94" s="505"/>
      <c r="AS94" s="505"/>
      <c r="AT94" s="505"/>
      <c r="AU94" s="506"/>
      <c r="AV94" s="518"/>
      <c r="AW94" s="519"/>
      <c r="AX94" s="519"/>
      <c r="AY94" s="519"/>
      <c r="AZ94" s="519"/>
      <c r="BA94" s="519"/>
      <c r="BB94" s="519"/>
      <c r="BC94" s="519"/>
      <c r="BD94" s="519"/>
      <c r="BE94" s="519"/>
      <c r="BF94" s="519"/>
      <c r="BG94" s="519"/>
      <c r="BH94" s="520"/>
      <c r="BI94" s="593"/>
      <c r="BJ94" s="594"/>
      <c r="BK94" s="594"/>
      <c r="BL94" s="595"/>
      <c r="BT94"/>
    </row>
    <row r="95" spans="1:72" ht="27.6" customHeight="1">
      <c r="A95" s="499">
        <v>44</v>
      </c>
      <c r="B95" s="500"/>
      <c r="C95" s="501"/>
      <c r="D95" s="502"/>
      <c r="E95" s="502"/>
      <c r="F95" s="502"/>
      <c r="G95" s="502"/>
      <c r="H95" s="502"/>
      <c r="I95" s="502"/>
      <c r="J95" s="502"/>
      <c r="K95" s="503"/>
      <c r="L95" s="509"/>
      <c r="M95" s="510"/>
      <c r="N95" s="510"/>
      <c r="O95" s="510"/>
      <c r="P95" s="510"/>
      <c r="Q95" s="511"/>
      <c r="R95" s="512"/>
      <c r="S95" s="513"/>
      <c r="T95" s="514"/>
      <c r="U95" s="515"/>
      <c r="V95" s="516"/>
      <c r="W95" s="516"/>
      <c r="X95" s="516"/>
      <c r="Y95" s="516"/>
      <c r="Z95" s="516"/>
      <c r="AA95" s="516"/>
      <c r="AB95" s="516"/>
      <c r="AC95" s="516"/>
      <c r="AD95" s="516"/>
      <c r="AE95" s="516"/>
      <c r="AF95" s="516"/>
      <c r="AG95" s="516"/>
      <c r="AH95" s="516"/>
      <c r="AI95" s="517"/>
      <c r="AJ95" s="504"/>
      <c r="AK95" s="505"/>
      <c r="AL95" s="505"/>
      <c r="AM95" s="505"/>
      <c r="AN95" s="505"/>
      <c r="AO95" s="506"/>
      <c r="AP95" s="504"/>
      <c r="AQ95" s="505"/>
      <c r="AR95" s="505"/>
      <c r="AS95" s="505"/>
      <c r="AT95" s="505"/>
      <c r="AU95" s="506"/>
      <c r="AV95" s="518"/>
      <c r="AW95" s="519"/>
      <c r="AX95" s="519"/>
      <c r="AY95" s="519"/>
      <c r="AZ95" s="519"/>
      <c r="BA95" s="519"/>
      <c r="BB95" s="519"/>
      <c r="BC95" s="519"/>
      <c r="BD95" s="519"/>
      <c r="BE95" s="519"/>
      <c r="BF95" s="519"/>
      <c r="BG95" s="519"/>
      <c r="BH95" s="520"/>
      <c r="BI95" s="593"/>
      <c r="BJ95" s="594"/>
      <c r="BK95" s="594"/>
      <c r="BL95" s="595"/>
      <c r="BT95"/>
    </row>
    <row r="96" spans="1:72" ht="27.6" customHeight="1">
      <c r="A96" s="499">
        <v>45</v>
      </c>
      <c r="B96" s="500"/>
      <c r="C96" s="501"/>
      <c r="D96" s="502"/>
      <c r="E96" s="502"/>
      <c r="F96" s="502"/>
      <c r="G96" s="502"/>
      <c r="H96" s="502"/>
      <c r="I96" s="502"/>
      <c r="J96" s="502"/>
      <c r="K96" s="503"/>
      <c r="L96" s="509"/>
      <c r="M96" s="510"/>
      <c r="N96" s="510"/>
      <c r="O96" s="510"/>
      <c r="P96" s="510"/>
      <c r="Q96" s="511"/>
      <c r="R96" s="512"/>
      <c r="S96" s="513"/>
      <c r="T96" s="514"/>
      <c r="U96" s="515"/>
      <c r="V96" s="516"/>
      <c r="W96" s="516"/>
      <c r="X96" s="516"/>
      <c r="Y96" s="516"/>
      <c r="Z96" s="516"/>
      <c r="AA96" s="516"/>
      <c r="AB96" s="516"/>
      <c r="AC96" s="516"/>
      <c r="AD96" s="516"/>
      <c r="AE96" s="516"/>
      <c r="AF96" s="516"/>
      <c r="AG96" s="516"/>
      <c r="AH96" s="516"/>
      <c r="AI96" s="517"/>
      <c r="AJ96" s="504"/>
      <c r="AK96" s="505"/>
      <c r="AL96" s="505"/>
      <c r="AM96" s="505"/>
      <c r="AN96" s="505"/>
      <c r="AO96" s="506"/>
      <c r="AP96" s="504"/>
      <c r="AQ96" s="505"/>
      <c r="AR96" s="505"/>
      <c r="AS96" s="505"/>
      <c r="AT96" s="505"/>
      <c r="AU96" s="506"/>
      <c r="AV96" s="518"/>
      <c r="AW96" s="519"/>
      <c r="AX96" s="519"/>
      <c r="AY96" s="519"/>
      <c r="AZ96" s="519"/>
      <c r="BA96" s="519"/>
      <c r="BB96" s="519"/>
      <c r="BC96" s="519"/>
      <c r="BD96" s="519"/>
      <c r="BE96" s="519"/>
      <c r="BF96" s="519"/>
      <c r="BG96" s="519"/>
      <c r="BH96" s="520"/>
      <c r="BI96" s="593"/>
      <c r="BJ96" s="594"/>
      <c r="BK96" s="594"/>
      <c r="BL96" s="595"/>
      <c r="BT96"/>
    </row>
    <row r="97" spans="1:72" ht="27.6" customHeight="1">
      <c r="A97" s="499">
        <v>46</v>
      </c>
      <c r="B97" s="500"/>
      <c r="C97" s="501"/>
      <c r="D97" s="502"/>
      <c r="E97" s="502"/>
      <c r="F97" s="502"/>
      <c r="G97" s="502"/>
      <c r="H97" s="502"/>
      <c r="I97" s="502"/>
      <c r="J97" s="502"/>
      <c r="K97" s="503"/>
      <c r="L97" s="509"/>
      <c r="M97" s="510"/>
      <c r="N97" s="510"/>
      <c r="O97" s="510"/>
      <c r="P97" s="510"/>
      <c r="Q97" s="511"/>
      <c r="R97" s="512"/>
      <c r="S97" s="513"/>
      <c r="T97" s="514"/>
      <c r="U97" s="515"/>
      <c r="V97" s="516"/>
      <c r="W97" s="516"/>
      <c r="X97" s="516"/>
      <c r="Y97" s="516"/>
      <c r="Z97" s="516"/>
      <c r="AA97" s="516"/>
      <c r="AB97" s="516"/>
      <c r="AC97" s="516"/>
      <c r="AD97" s="516"/>
      <c r="AE97" s="516"/>
      <c r="AF97" s="516"/>
      <c r="AG97" s="516"/>
      <c r="AH97" s="516"/>
      <c r="AI97" s="517"/>
      <c r="AJ97" s="504"/>
      <c r="AK97" s="505"/>
      <c r="AL97" s="505"/>
      <c r="AM97" s="505"/>
      <c r="AN97" s="505"/>
      <c r="AO97" s="506"/>
      <c r="AP97" s="504"/>
      <c r="AQ97" s="505"/>
      <c r="AR97" s="505"/>
      <c r="AS97" s="505"/>
      <c r="AT97" s="505"/>
      <c r="AU97" s="506"/>
      <c r="AV97" s="518"/>
      <c r="AW97" s="519"/>
      <c r="AX97" s="519"/>
      <c r="AY97" s="519"/>
      <c r="AZ97" s="519"/>
      <c r="BA97" s="519"/>
      <c r="BB97" s="519"/>
      <c r="BC97" s="519"/>
      <c r="BD97" s="519"/>
      <c r="BE97" s="519"/>
      <c r="BF97" s="519"/>
      <c r="BG97" s="519"/>
      <c r="BH97" s="520"/>
      <c r="BI97" s="593"/>
      <c r="BJ97" s="594"/>
      <c r="BK97" s="594"/>
      <c r="BL97" s="595"/>
      <c r="BT97"/>
    </row>
    <row r="98" spans="1:72" ht="27.6" customHeight="1">
      <c r="A98" s="499">
        <v>47</v>
      </c>
      <c r="B98" s="500"/>
      <c r="C98" s="501"/>
      <c r="D98" s="502"/>
      <c r="E98" s="502"/>
      <c r="F98" s="502"/>
      <c r="G98" s="502"/>
      <c r="H98" s="502"/>
      <c r="I98" s="502"/>
      <c r="J98" s="502"/>
      <c r="K98" s="503"/>
      <c r="L98" s="509"/>
      <c r="M98" s="510"/>
      <c r="N98" s="510"/>
      <c r="O98" s="510"/>
      <c r="P98" s="510"/>
      <c r="Q98" s="511"/>
      <c r="R98" s="512"/>
      <c r="S98" s="513"/>
      <c r="T98" s="514"/>
      <c r="U98" s="515"/>
      <c r="V98" s="516"/>
      <c r="W98" s="516"/>
      <c r="X98" s="516"/>
      <c r="Y98" s="516"/>
      <c r="Z98" s="516"/>
      <c r="AA98" s="516"/>
      <c r="AB98" s="516"/>
      <c r="AC98" s="516"/>
      <c r="AD98" s="516"/>
      <c r="AE98" s="516"/>
      <c r="AF98" s="516"/>
      <c r="AG98" s="516"/>
      <c r="AH98" s="516"/>
      <c r="AI98" s="517"/>
      <c r="AJ98" s="504"/>
      <c r="AK98" s="505"/>
      <c r="AL98" s="505"/>
      <c r="AM98" s="505"/>
      <c r="AN98" s="505"/>
      <c r="AO98" s="506"/>
      <c r="AP98" s="504"/>
      <c r="AQ98" s="505"/>
      <c r="AR98" s="505"/>
      <c r="AS98" s="505"/>
      <c r="AT98" s="505"/>
      <c r="AU98" s="506"/>
      <c r="AV98" s="518"/>
      <c r="AW98" s="519"/>
      <c r="AX98" s="519"/>
      <c r="AY98" s="519"/>
      <c r="AZ98" s="519"/>
      <c r="BA98" s="519"/>
      <c r="BB98" s="519"/>
      <c r="BC98" s="519"/>
      <c r="BD98" s="519"/>
      <c r="BE98" s="519"/>
      <c r="BF98" s="519"/>
      <c r="BG98" s="519"/>
      <c r="BH98" s="520"/>
      <c r="BI98" s="593"/>
      <c r="BJ98" s="594"/>
      <c r="BK98" s="594"/>
      <c r="BL98" s="595"/>
      <c r="BT98"/>
    </row>
    <row r="99" spans="1:72" ht="27.6" customHeight="1">
      <c r="A99" s="499">
        <v>48</v>
      </c>
      <c r="B99" s="500"/>
      <c r="C99" s="501"/>
      <c r="D99" s="502"/>
      <c r="E99" s="502"/>
      <c r="F99" s="502"/>
      <c r="G99" s="502"/>
      <c r="H99" s="502"/>
      <c r="I99" s="502"/>
      <c r="J99" s="502"/>
      <c r="K99" s="503"/>
      <c r="L99" s="509"/>
      <c r="M99" s="510"/>
      <c r="N99" s="510"/>
      <c r="O99" s="510"/>
      <c r="P99" s="510"/>
      <c r="Q99" s="511"/>
      <c r="R99" s="512"/>
      <c r="S99" s="513"/>
      <c r="T99" s="514"/>
      <c r="U99" s="805"/>
      <c r="V99" s="806"/>
      <c r="W99" s="806"/>
      <c r="X99" s="806"/>
      <c r="Y99" s="806"/>
      <c r="Z99" s="806"/>
      <c r="AA99" s="806"/>
      <c r="AB99" s="806"/>
      <c r="AC99" s="806"/>
      <c r="AD99" s="806"/>
      <c r="AE99" s="806"/>
      <c r="AF99" s="806"/>
      <c r="AG99" s="806"/>
      <c r="AH99" s="806"/>
      <c r="AI99" s="807"/>
      <c r="AJ99" s="504"/>
      <c r="AK99" s="505"/>
      <c r="AL99" s="505"/>
      <c r="AM99" s="505"/>
      <c r="AN99" s="505"/>
      <c r="AO99" s="506"/>
      <c r="AP99" s="504"/>
      <c r="AQ99" s="505"/>
      <c r="AR99" s="505"/>
      <c r="AS99" s="505"/>
      <c r="AT99" s="505"/>
      <c r="AU99" s="506"/>
      <c r="AV99" s="518"/>
      <c r="AW99" s="519"/>
      <c r="AX99" s="519"/>
      <c r="AY99" s="519"/>
      <c r="AZ99" s="519"/>
      <c r="BA99" s="519"/>
      <c r="BB99" s="519"/>
      <c r="BC99" s="519"/>
      <c r="BD99" s="519"/>
      <c r="BE99" s="519"/>
      <c r="BF99" s="519"/>
      <c r="BG99" s="519"/>
      <c r="BH99" s="520"/>
      <c r="BI99" s="593"/>
      <c r="BJ99" s="594"/>
      <c r="BK99" s="594"/>
      <c r="BL99" s="595"/>
      <c r="BT99"/>
    </row>
    <row r="100" spans="1:72" ht="27.6" customHeight="1">
      <c r="A100" s="499">
        <v>49</v>
      </c>
      <c r="B100" s="500"/>
      <c r="C100" s="501"/>
      <c r="D100" s="502"/>
      <c r="E100" s="502"/>
      <c r="F100" s="502"/>
      <c r="G100" s="502"/>
      <c r="H100" s="502"/>
      <c r="I100" s="502"/>
      <c r="J100" s="502"/>
      <c r="K100" s="503"/>
      <c r="L100" s="509"/>
      <c r="M100" s="510"/>
      <c r="N100" s="510"/>
      <c r="O100" s="510"/>
      <c r="P100" s="510"/>
      <c r="Q100" s="511"/>
      <c r="R100" s="512"/>
      <c r="S100" s="513"/>
      <c r="T100" s="514"/>
      <c r="U100" s="515"/>
      <c r="V100" s="516"/>
      <c r="W100" s="516"/>
      <c r="X100" s="516"/>
      <c r="Y100" s="516"/>
      <c r="Z100" s="516"/>
      <c r="AA100" s="516"/>
      <c r="AB100" s="516"/>
      <c r="AC100" s="516"/>
      <c r="AD100" s="516"/>
      <c r="AE100" s="516"/>
      <c r="AF100" s="516"/>
      <c r="AG100" s="516"/>
      <c r="AH100" s="516"/>
      <c r="AI100" s="517"/>
      <c r="AJ100" s="504"/>
      <c r="AK100" s="505"/>
      <c r="AL100" s="505"/>
      <c r="AM100" s="505"/>
      <c r="AN100" s="505"/>
      <c r="AO100" s="506"/>
      <c r="AP100" s="504"/>
      <c r="AQ100" s="505"/>
      <c r="AR100" s="505"/>
      <c r="AS100" s="505"/>
      <c r="AT100" s="505"/>
      <c r="AU100" s="506"/>
      <c r="AV100" s="518"/>
      <c r="AW100" s="519"/>
      <c r="AX100" s="519"/>
      <c r="AY100" s="519"/>
      <c r="AZ100" s="519"/>
      <c r="BA100" s="519"/>
      <c r="BB100" s="519"/>
      <c r="BC100" s="519"/>
      <c r="BD100" s="519"/>
      <c r="BE100" s="519"/>
      <c r="BF100" s="519"/>
      <c r="BG100" s="519"/>
      <c r="BH100" s="520"/>
      <c r="BI100" s="593"/>
      <c r="BJ100" s="594"/>
      <c r="BK100" s="594"/>
      <c r="BL100" s="595"/>
      <c r="BT100"/>
    </row>
    <row r="101" spans="1:72" ht="27.6" customHeight="1">
      <c r="A101" s="499">
        <v>50</v>
      </c>
      <c r="B101" s="500"/>
      <c r="C101" s="501"/>
      <c r="D101" s="502"/>
      <c r="E101" s="502"/>
      <c r="F101" s="502"/>
      <c r="G101" s="502"/>
      <c r="H101" s="502"/>
      <c r="I101" s="502"/>
      <c r="J101" s="502"/>
      <c r="K101" s="503"/>
      <c r="L101" s="509"/>
      <c r="M101" s="510"/>
      <c r="N101" s="510"/>
      <c r="O101" s="510"/>
      <c r="P101" s="510"/>
      <c r="Q101" s="511"/>
      <c r="R101" s="512"/>
      <c r="S101" s="513"/>
      <c r="T101" s="514"/>
      <c r="U101" s="515"/>
      <c r="V101" s="516"/>
      <c r="W101" s="516"/>
      <c r="X101" s="516"/>
      <c r="Y101" s="516"/>
      <c r="Z101" s="516"/>
      <c r="AA101" s="516"/>
      <c r="AB101" s="516"/>
      <c r="AC101" s="516"/>
      <c r="AD101" s="516"/>
      <c r="AE101" s="516"/>
      <c r="AF101" s="516"/>
      <c r="AG101" s="516"/>
      <c r="AH101" s="516"/>
      <c r="AI101" s="517"/>
      <c r="AJ101" s="504"/>
      <c r="AK101" s="505"/>
      <c r="AL101" s="505"/>
      <c r="AM101" s="505"/>
      <c r="AN101" s="505"/>
      <c r="AO101" s="506"/>
      <c r="AP101" s="504"/>
      <c r="AQ101" s="505"/>
      <c r="AR101" s="505"/>
      <c r="AS101" s="505"/>
      <c r="AT101" s="505"/>
      <c r="AU101" s="506"/>
      <c r="AV101" s="518"/>
      <c r="AW101" s="519"/>
      <c r="AX101" s="519"/>
      <c r="AY101" s="519"/>
      <c r="AZ101" s="519"/>
      <c r="BA101" s="519"/>
      <c r="BB101" s="519"/>
      <c r="BC101" s="519"/>
      <c r="BD101" s="519"/>
      <c r="BE101" s="519"/>
      <c r="BF101" s="519"/>
      <c r="BG101" s="519"/>
      <c r="BH101" s="520"/>
      <c r="BI101" s="593"/>
      <c r="BJ101" s="594"/>
      <c r="BK101" s="594"/>
      <c r="BL101" s="595"/>
      <c r="BT101"/>
    </row>
    <row r="102" spans="1:72" ht="27.6" customHeight="1">
      <c r="A102" s="499">
        <v>51</v>
      </c>
      <c r="B102" s="500"/>
      <c r="C102" s="501"/>
      <c r="D102" s="502"/>
      <c r="E102" s="502"/>
      <c r="F102" s="502"/>
      <c r="G102" s="502"/>
      <c r="H102" s="502"/>
      <c r="I102" s="502"/>
      <c r="J102" s="502"/>
      <c r="K102" s="503"/>
      <c r="L102" s="509"/>
      <c r="M102" s="510"/>
      <c r="N102" s="510"/>
      <c r="O102" s="510"/>
      <c r="P102" s="510"/>
      <c r="Q102" s="511"/>
      <c r="R102" s="512"/>
      <c r="S102" s="513"/>
      <c r="T102" s="514"/>
      <c r="U102" s="515"/>
      <c r="V102" s="516"/>
      <c r="W102" s="516"/>
      <c r="X102" s="516"/>
      <c r="Y102" s="516"/>
      <c r="Z102" s="516"/>
      <c r="AA102" s="516"/>
      <c r="AB102" s="516"/>
      <c r="AC102" s="516"/>
      <c r="AD102" s="516"/>
      <c r="AE102" s="516"/>
      <c r="AF102" s="516"/>
      <c r="AG102" s="516"/>
      <c r="AH102" s="516"/>
      <c r="AI102" s="517"/>
      <c r="AJ102" s="504"/>
      <c r="AK102" s="505"/>
      <c r="AL102" s="505"/>
      <c r="AM102" s="505"/>
      <c r="AN102" s="505"/>
      <c r="AO102" s="506"/>
      <c r="AP102" s="504"/>
      <c r="AQ102" s="505"/>
      <c r="AR102" s="505"/>
      <c r="AS102" s="505"/>
      <c r="AT102" s="505"/>
      <c r="AU102" s="506"/>
      <c r="AV102" s="518"/>
      <c r="AW102" s="519"/>
      <c r="AX102" s="519"/>
      <c r="AY102" s="519"/>
      <c r="AZ102" s="519"/>
      <c r="BA102" s="519"/>
      <c r="BB102" s="519"/>
      <c r="BC102" s="519"/>
      <c r="BD102" s="519"/>
      <c r="BE102" s="519"/>
      <c r="BF102" s="519"/>
      <c r="BG102" s="519"/>
      <c r="BH102" s="520"/>
      <c r="BI102" s="593"/>
      <c r="BJ102" s="594"/>
      <c r="BK102" s="594"/>
      <c r="BL102" s="595"/>
      <c r="BT102"/>
    </row>
    <row r="103" spans="1:72" ht="27.6" customHeight="1">
      <c r="A103" s="499">
        <v>52</v>
      </c>
      <c r="B103" s="500"/>
      <c r="C103" s="501"/>
      <c r="D103" s="502"/>
      <c r="E103" s="502"/>
      <c r="F103" s="502"/>
      <c r="G103" s="502"/>
      <c r="H103" s="502"/>
      <c r="I103" s="502"/>
      <c r="J103" s="502"/>
      <c r="K103" s="503"/>
      <c r="L103" s="509"/>
      <c r="M103" s="510"/>
      <c r="N103" s="510"/>
      <c r="O103" s="510"/>
      <c r="P103" s="510"/>
      <c r="Q103" s="511"/>
      <c r="R103" s="512"/>
      <c r="S103" s="513"/>
      <c r="T103" s="514"/>
      <c r="U103" s="515"/>
      <c r="V103" s="516"/>
      <c r="W103" s="516"/>
      <c r="X103" s="516"/>
      <c r="Y103" s="516"/>
      <c r="Z103" s="516"/>
      <c r="AA103" s="516"/>
      <c r="AB103" s="516"/>
      <c r="AC103" s="516"/>
      <c r="AD103" s="516"/>
      <c r="AE103" s="516"/>
      <c r="AF103" s="516"/>
      <c r="AG103" s="516"/>
      <c r="AH103" s="516"/>
      <c r="AI103" s="517"/>
      <c r="AJ103" s="504"/>
      <c r="AK103" s="505"/>
      <c r="AL103" s="505"/>
      <c r="AM103" s="505"/>
      <c r="AN103" s="505"/>
      <c r="AO103" s="506"/>
      <c r="AP103" s="504"/>
      <c r="AQ103" s="505"/>
      <c r="AR103" s="505"/>
      <c r="AS103" s="505"/>
      <c r="AT103" s="505"/>
      <c r="AU103" s="506"/>
      <c r="AV103" s="518"/>
      <c r="AW103" s="519"/>
      <c r="AX103" s="519"/>
      <c r="AY103" s="519"/>
      <c r="AZ103" s="519"/>
      <c r="BA103" s="519"/>
      <c r="BB103" s="519"/>
      <c r="BC103" s="519"/>
      <c r="BD103" s="519"/>
      <c r="BE103" s="519"/>
      <c r="BF103" s="519"/>
      <c r="BG103" s="519"/>
      <c r="BH103" s="520"/>
      <c r="BI103" s="593"/>
      <c r="BJ103" s="594"/>
      <c r="BK103" s="594"/>
      <c r="BL103" s="595"/>
      <c r="BT103"/>
    </row>
    <row r="104" spans="1:72" ht="27.6" customHeight="1">
      <c r="A104" s="499">
        <v>53</v>
      </c>
      <c r="B104" s="500"/>
      <c r="C104" s="501"/>
      <c r="D104" s="502"/>
      <c r="E104" s="502"/>
      <c r="F104" s="502"/>
      <c r="G104" s="502"/>
      <c r="H104" s="502"/>
      <c r="I104" s="502"/>
      <c r="J104" s="502"/>
      <c r="K104" s="503"/>
      <c r="L104" s="509"/>
      <c r="M104" s="510"/>
      <c r="N104" s="510"/>
      <c r="O104" s="510"/>
      <c r="P104" s="510"/>
      <c r="Q104" s="511"/>
      <c r="R104" s="512"/>
      <c r="S104" s="513"/>
      <c r="T104" s="514"/>
      <c r="U104" s="515"/>
      <c r="V104" s="516"/>
      <c r="W104" s="516"/>
      <c r="X104" s="516"/>
      <c r="Y104" s="516"/>
      <c r="Z104" s="516"/>
      <c r="AA104" s="516"/>
      <c r="AB104" s="516"/>
      <c r="AC104" s="516"/>
      <c r="AD104" s="516"/>
      <c r="AE104" s="516"/>
      <c r="AF104" s="516"/>
      <c r="AG104" s="516"/>
      <c r="AH104" s="516"/>
      <c r="AI104" s="517"/>
      <c r="AJ104" s="504"/>
      <c r="AK104" s="505"/>
      <c r="AL104" s="505"/>
      <c r="AM104" s="505"/>
      <c r="AN104" s="505"/>
      <c r="AO104" s="506"/>
      <c r="AP104" s="504"/>
      <c r="AQ104" s="505"/>
      <c r="AR104" s="505"/>
      <c r="AS104" s="505"/>
      <c r="AT104" s="505"/>
      <c r="AU104" s="506"/>
      <c r="AV104" s="518"/>
      <c r="AW104" s="519"/>
      <c r="AX104" s="519"/>
      <c r="AY104" s="519"/>
      <c r="AZ104" s="519"/>
      <c r="BA104" s="519"/>
      <c r="BB104" s="519"/>
      <c r="BC104" s="519"/>
      <c r="BD104" s="519"/>
      <c r="BE104" s="519"/>
      <c r="BF104" s="519"/>
      <c r="BG104" s="519"/>
      <c r="BH104" s="520"/>
      <c r="BI104" s="593"/>
      <c r="BJ104" s="594"/>
      <c r="BK104" s="594"/>
      <c r="BL104" s="595"/>
      <c r="BT104"/>
    </row>
    <row r="105" spans="1:72" ht="27.6" customHeight="1">
      <c r="A105" s="499">
        <v>54</v>
      </c>
      <c r="B105" s="500"/>
      <c r="C105" s="501"/>
      <c r="D105" s="502"/>
      <c r="E105" s="502"/>
      <c r="F105" s="502"/>
      <c r="G105" s="502"/>
      <c r="H105" s="502"/>
      <c r="I105" s="502"/>
      <c r="J105" s="502"/>
      <c r="K105" s="503"/>
      <c r="L105" s="509"/>
      <c r="M105" s="510"/>
      <c r="N105" s="510"/>
      <c r="O105" s="510"/>
      <c r="P105" s="510"/>
      <c r="Q105" s="511"/>
      <c r="R105" s="512"/>
      <c r="S105" s="513"/>
      <c r="T105" s="514"/>
      <c r="U105" s="515"/>
      <c r="V105" s="516"/>
      <c r="W105" s="516"/>
      <c r="X105" s="516"/>
      <c r="Y105" s="516"/>
      <c r="Z105" s="516"/>
      <c r="AA105" s="516"/>
      <c r="AB105" s="516"/>
      <c r="AC105" s="516"/>
      <c r="AD105" s="516"/>
      <c r="AE105" s="516"/>
      <c r="AF105" s="516"/>
      <c r="AG105" s="516"/>
      <c r="AH105" s="516"/>
      <c r="AI105" s="517"/>
      <c r="AJ105" s="504"/>
      <c r="AK105" s="505"/>
      <c r="AL105" s="505"/>
      <c r="AM105" s="505"/>
      <c r="AN105" s="505"/>
      <c r="AO105" s="506"/>
      <c r="AP105" s="504"/>
      <c r="AQ105" s="505"/>
      <c r="AR105" s="505"/>
      <c r="AS105" s="505"/>
      <c r="AT105" s="505"/>
      <c r="AU105" s="506"/>
      <c r="AV105" s="518"/>
      <c r="AW105" s="519"/>
      <c r="AX105" s="519"/>
      <c r="AY105" s="519"/>
      <c r="AZ105" s="519"/>
      <c r="BA105" s="519"/>
      <c r="BB105" s="519"/>
      <c r="BC105" s="519"/>
      <c r="BD105" s="519"/>
      <c r="BE105" s="519"/>
      <c r="BF105" s="519"/>
      <c r="BG105" s="519"/>
      <c r="BH105" s="520"/>
      <c r="BI105" s="593"/>
      <c r="BJ105" s="594"/>
      <c r="BK105" s="594"/>
      <c r="BL105" s="595"/>
      <c r="BT105"/>
    </row>
    <row r="106" spans="1:72" ht="27.6" customHeight="1" thickBot="1">
      <c r="A106" s="499">
        <v>55</v>
      </c>
      <c r="B106" s="500"/>
      <c r="C106" s="501"/>
      <c r="D106" s="502"/>
      <c r="E106" s="502"/>
      <c r="F106" s="502"/>
      <c r="G106" s="502"/>
      <c r="H106" s="502"/>
      <c r="I106" s="502"/>
      <c r="J106" s="502"/>
      <c r="K106" s="503"/>
      <c r="L106" s="509"/>
      <c r="M106" s="510"/>
      <c r="N106" s="510"/>
      <c r="O106" s="510"/>
      <c r="P106" s="510"/>
      <c r="Q106" s="511"/>
      <c r="R106" s="512"/>
      <c r="S106" s="513"/>
      <c r="T106" s="514"/>
      <c r="U106" s="515"/>
      <c r="V106" s="516"/>
      <c r="W106" s="516"/>
      <c r="X106" s="516"/>
      <c r="Y106" s="516"/>
      <c r="Z106" s="516"/>
      <c r="AA106" s="516"/>
      <c r="AB106" s="516"/>
      <c r="AC106" s="516"/>
      <c r="AD106" s="516"/>
      <c r="AE106" s="516"/>
      <c r="AF106" s="516"/>
      <c r="AG106" s="516"/>
      <c r="AH106" s="516"/>
      <c r="AI106" s="517"/>
      <c r="AJ106" s="504"/>
      <c r="AK106" s="505"/>
      <c r="AL106" s="505"/>
      <c r="AM106" s="505"/>
      <c r="AN106" s="505"/>
      <c r="AO106" s="506"/>
      <c r="AP106" s="504"/>
      <c r="AQ106" s="505"/>
      <c r="AR106" s="505"/>
      <c r="AS106" s="505"/>
      <c r="AT106" s="505"/>
      <c r="AU106" s="506"/>
      <c r="AV106" s="518"/>
      <c r="AW106" s="519"/>
      <c r="AX106" s="519"/>
      <c r="AY106" s="519"/>
      <c r="AZ106" s="519"/>
      <c r="BA106" s="519"/>
      <c r="BB106" s="519"/>
      <c r="BC106" s="519"/>
      <c r="BD106" s="519"/>
      <c r="BE106" s="519"/>
      <c r="BF106" s="519"/>
      <c r="BG106" s="519"/>
      <c r="BH106" s="520"/>
      <c r="BI106" s="596"/>
      <c r="BJ106" s="597"/>
      <c r="BK106" s="597"/>
      <c r="BL106" s="598"/>
      <c r="BT106"/>
    </row>
    <row r="107" spans="1:72" ht="25.5" customHeight="1">
      <c r="A107" s="591" t="str">
        <f>A73</f>
        <v>（【】機関名：　ﾌﾟﾛｸﾞﾗﾑ名称：）</v>
      </c>
      <c r="B107" s="591"/>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1"/>
      <c r="AP107" s="591"/>
      <c r="AQ107" s="591"/>
      <c r="AR107" s="591"/>
      <c r="AS107" s="591"/>
      <c r="AT107" s="591"/>
      <c r="AU107" s="591"/>
      <c r="AV107" s="591"/>
      <c r="AW107" s="591"/>
      <c r="AX107" s="591"/>
      <c r="AY107" s="591"/>
      <c r="AZ107" s="591"/>
      <c r="BA107" s="591"/>
      <c r="BB107" s="591"/>
      <c r="BC107" s="591"/>
      <c r="BD107" s="591"/>
      <c r="BE107" s="591"/>
      <c r="BF107" s="591"/>
      <c r="BG107" s="591"/>
      <c r="BH107" s="591"/>
      <c r="BI107" s="592"/>
      <c r="BJ107" s="592"/>
      <c r="BK107" s="592"/>
      <c r="BL107" s="592"/>
    </row>
    <row r="108" spans="1:72" ht="25.5" customHeight="1" thickBot="1">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3" t="s">
        <v>1333</v>
      </c>
    </row>
    <row r="109" spans="1:72" ht="28.5" customHeight="1">
      <c r="A109" s="541" t="s">
        <v>1312</v>
      </c>
      <c r="B109" s="542"/>
      <c r="C109" s="621" t="s">
        <v>409</v>
      </c>
      <c r="D109" s="621"/>
      <c r="E109" s="621"/>
      <c r="F109" s="621"/>
      <c r="G109" s="621"/>
      <c r="H109" s="621"/>
      <c r="I109" s="621"/>
      <c r="J109" s="621"/>
      <c r="K109" s="621"/>
      <c r="L109" s="621"/>
      <c r="M109" s="621"/>
      <c r="N109" s="621"/>
      <c r="O109" s="621"/>
      <c r="P109" s="621"/>
      <c r="Q109" s="621"/>
      <c r="R109" s="621"/>
      <c r="S109" s="621"/>
      <c r="T109" s="621"/>
      <c r="U109" s="621"/>
      <c r="V109" s="621"/>
      <c r="W109" s="621"/>
      <c r="X109" s="621"/>
      <c r="Y109" s="622"/>
      <c r="Z109" s="622"/>
      <c r="AA109" s="623"/>
      <c r="AB109" s="623"/>
      <c r="AC109" s="623"/>
      <c r="AD109" s="622"/>
      <c r="AE109" s="622"/>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9"/>
    </row>
    <row r="110" spans="1:72" ht="27.6" customHeight="1">
      <c r="A110" s="617" t="s">
        <v>6</v>
      </c>
      <c r="B110" s="612"/>
      <c r="C110" s="612"/>
      <c r="D110" s="612"/>
      <c r="E110" s="612"/>
      <c r="F110" s="612"/>
      <c r="G110" s="612"/>
      <c r="H110" s="612"/>
      <c r="I110" s="612"/>
      <c r="J110" s="612"/>
      <c r="K110" s="613"/>
      <c r="L110" s="611" t="s">
        <v>8</v>
      </c>
      <c r="M110" s="612"/>
      <c r="N110" s="612"/>
      <c r="O110" s="612"/>
      <c r="P110" s="612"/>
      <c r="Q110" s="613"/>
      <c r="R110" s="611" t="s">
        <v>7</v>
      </c>
      <c r="S110" s="612"/>
      <c r="T110" s="613"/>
      <c r="U110" s="614" t="s">
        <v>411</v>
      </c>
      <c r="V110" s="615"/>
      <c r="W110" s="615"/>
      <c r="X110" s="615"/>
      <c r="Y110" s="615"/>
      <c r="Z110" s="615"/>
      <c r="AA110" s="615"/>
      <c r="AB110" s="615"/>
      <c r="AC110" s="615"/>
      <c r="AD110" s="615"/>
      <c r="AE110" s="615"/>
      <c r="AF110" s="615"/>
      <c r="AG110" s="615"/>
      <c r="AH110" s="615"/>
      <c r="AI110" s="616"/>
      <c r="AJ110" s="552" t="s">
        <v>1205</v>
      </c>
      <c r="AK110" s="553"/>
      <c r="AL110" s="553"/>
      <c r="AM110" s="553"/>
      <c r="AN110" s="553"/>
      <c r="AO110" s="554"/>
      <c r="AP110" s="552" t="s">
        <v>1206</v>
      </c>
      <c r="AQ110" s="553"/>
      <c r="AR110" s="553"/>
      <c r="AS110" s="553"/>
      <c r="AT110" s="553"/>
      <c r="AU110" s="554"/>
      <c r="AV110" s="583" t="s">
        <v>1326</v>
      </c>
      <c r="AW110" s="584"/>
      <c r="AX110" s="584"/>
      <c r="AY110" s="584"/>
      <c r="AZ110" s="584"/>
      <c r="BA110" s="584"/>
      <c r="BB110" s="584"/>
      <c r="BC110" s="584"/>
      <c r="BD110" s="584"/>
      <c r="BE110" s="584"/>
      <c r="BF110" s="584"/>
      <c r="BG110" s="584"/>
      <c r="BH110" s="584"/>
      <c r="BI110" s="546" t="s">
        <v>1566</v>
      </c>
      <c r="BJ110" s="547"/>
      <c r="BK110" s="547"/>
      <c r="BL110" s="548"/>
    </row>
    <row r="111" spans="1:72" ht="27.6" customHeight="1">
      <c r="A111" s="499">
        <v>56</v>
      </c>
      <c r="B111" s="500"/>
      <c r="C111" s="560"/>
      <c r="D111" s="561"/>
      <c r="E111" s="561"/>
      <c r="F111" s="561"/>
      <c r="G111" s="561"/>
      <c r="H111" s="561"/>
      <c r="I111" s="561"/>
      <c r="J111" s="561"/>
      <c r="K111" s="562"/>
      <c r="L111" s="563"/>
      <c r="M111" s="564"/>
      <c r="N111" s="564"/>
      <c r="O111" s="564"/>
      <c r="P111" s="564"/>
      <c r="Q111" s="565"/>
      <c r="R111" s="566"/>
      <c r="S111" s="567"/>
      <c r="T111" s="568"/>
      <c r="U111" s="569"/>
      <c r="V111" s="570"/>
      <c r="W111" s="570"/>
      <c r="X111" s="570"/>
      <c r="Y111" s="570"/>
      <c r="Z111" s="570"/>
      <c r="AA111" s="570"/>
      <c r="AB111" s="570"/>
      <c r="AC111" s="570"/>
      <c r="AD111" s="570"/>
      <c r="AE111" s="570"/>
      <c r="AF111" s="570"/>
      <c r="AG111" s="570"/>
      <c r="AH111" s="570"/>
      <c r="AI111" s="571"/>
      <c r="AJ111" s="572"/>
      <c r="AK111" s="573"/>
      <c r="AL111" s="573"/>
      <c r="AM111" s="573"/>
      <c r="AN111" s="573"/>
      <c r="AO111" s="574"/>
      <c r="AP111" s="572"/>
      <c r="AQ111" s="573"/>
      <c r="AR111" s="573"/>
      <c r="AS111" s="573"/>
      <c r="AT111" s="573"/>
      <c r="AU111" s="574"/>
      <c r="AV111" s="526"/>
      <c r="AW111" s="527"/>
      <c r="AX111" s="527"/>
      <c r="AY111" s="527"/>
      <c r="AZ111" s="527"/>
      <c r="BA111" s="527"/>
      <c r="BB111" s="527"/>
      <c r="BC111" s="527"/>
      <c r="BD111" s="527"/>
      <c r="BE111" s="527"/>
      <c r="BF111" s="527"/>
      <c r="BG111" s="527"/>
      <c r="BH111" s="528"/>
      <c r="BI111" s="575"/>
      <c r="BJ111" s="576"/>
      <c r="BK111" s="576"/>
      <c r="BL111" s="577"/>
      <c r="BT111"/>
    </row>
    <row r="112" spans="1:72" ht="27.6" customHeight="1">
      <c r="A112" s="507">
        <v>57</v>
      </c>
      <c r="B112" s="508"/>
      <c r="C112" s="501"/>
      <c r="D112" s="502"/>
      <c r="E112" s="502"/>
      <c r="F112" s="502"/>
      <c r="G112" s="502"/>
      <c r="H112" s="502"/>
      <c r="I112" s="502"/>
      <c r="J112" s="502"/>
      <c r="K112" s="503"/>
      <c r="L112" s="509"/>
      <c r="M112" s="510"/>
      <c r="N112" s="510"/>
      <c r="O112" s="510"/>
      <c r="P112" s="510"/>
      <c r="Q112" s="511"/>
      <c r="R112" s="512"/>
      <c r="S112" s="513"/>
      <c r="T112" s="514"/>
      <c r="U112" s="515"/>
      <c r="V112" s="516"/>
      <c r="W112" s="516"/>
      <c r="X112" s="516"/>
      <c r="Y112" s="516"/>
      <c r="Z112" s="516"/>
      <c r="AA112" s="516"/>
      <c r="AB112" s="516"/>
      <c r="AC112" s="516"/>
      <c r="AD112" s="516"/>
      <c r="AE112" s="516"/>
      <c r="AF112" s="516"/>
      <c r="AG112" s="516"/>
      <c r="AH112" s="516"/>
      <c r="AI112" s="517"/>
      <c r="AJ112" s="504"/>
      <c r="AK112" s="505"/>
      <c r="AL112" s="505"/>
      <c r="AM112" s="505"/>
      <c r="AN112" s="505"/>
      <c r="AO112" s="506"/>
      <c r="AP112" s="504"/>
      <c r="AQ112" s="505"/>
      <c r="AR112" s="505"/>
      <c r="AS112" s="505"/>
      <c r="AT112" s="505"/>
      <c r="AU112" s="506"/>
      <c r="AV112" s="518"/>
      <c r="AW112" s="519"/>
      <c r="AX112" s="519"/>
      <c r="AY112" s="519"/>
      <c r="AZ112" s="519"/>
      <c r="BA112" s="519"/>
      <c r="BB112" s="519"/>
      <c r="BC112" s="519"/>
      <c r="BD112" s="519"/>
      <c r="BE112" s="519"/>
      <c r="BF112" s="519"/>
      <c r="BG112" s="519"/>
      <c r="BH112" s="520"/>
      <c r="BI112" s="521"/>
      <c r="BJ112" s="522"/>
      <c r="BK112" s="522"/>
      <c r="BL112" s="523"/>
      <c r="BN112"/>
      <c r="BO112"/>
      <c r="BP112"/>
      <c r="BQ112"/>
      <c r="BR112"/>
      <c r="BS112"/>
      <c r="BT112"/>
    </row>
    <row r="113" spans="1:72" ht="27.6" customHeight="1">
      <c r="A113" s="507">
        <v>58</v>
      </c>
      <c r="B113" s="508"/>
      <c r="C113" s="501"/>
      <c r="D113" s="502"/>
      <c r="E113" s="502"/>
      <c r="F113" s="502"/>
      <c r="G113" s="502"/>
      <c r="H113" s="502"/>
      <c r="I113" s="502"/>
      <c r="J113" s="502"/>
      <c r="K113" s="503"/>
      <c r="L113" s="509"/>
      <c r="M113" s="510"/>
      <c r="N113" s="510"/>
      <c r="O113" s="510"/>
      <c r="P113" s="510"/>
      <c r="Q113" s="511"/>
      <c r="R113" s="512"/>
      <c r="S113" s="513"/>
      <c r="T113" s="514"/>
      <c r="U113" s="515"/>
      <c r="V113" s="516"/>
      <c r="W113" s="516"/>
      <c r="X113" s="516"/>
      <c r="Y113" s="516"/>
      <c r="Z113" s="516"/>
      <c r="AA113" s="516"/>
      <c r="AB113" s="516"/>
      <c r="AC113" s="516"/>
      <c r="AD113" s="516"/>
      <c r="AE113" s="516"/>
      <c r="AF113" s="516"/>
      <c r="AG113" s="516"/>
      <c r="AH113" s="516"/>
      <c r="AI113" s="517"/>
      <c r="AJ113" s="504"/>
      <c r="AK113" s="505"/>
      <c r="AL113" s="505"/>
      <c r="AM113" s="505"/>
      <c r="AN113" s="505"/>
      <c r="AO113" s="506"/>
      <c r="AP113" s="504"/>
      <c r="AQ113" s="505"/>
      <c r="AR113" s="505"/>
      <c r="AS113" s="505"/>
      <c r="AT113" s="505"/>
      <c r="AU113" s="506"/>
      <c r="AV113" s="518"/>
      <c r="AW113" s="519"/>
      <c r="AX113" s="519"/>
      <c r="AY113" s="519"/>
      <c r="AZ113" s="519"/>
      <c r="BA113" s="519"/>
      <c r="BB113" s="519"/>
      <c r="BC113" s="519"/>
      <c r="BD113" s="519"/>
      <c r="BE113" s="519"/>
      <c r="BF113" s="519"/>
      <c r="BG113" s="519"/>
      <c r="BH113" s="520"/>
      <c r="BI113" s="521"/>
      <c r="BJ113" s="522"/>
      <c r="BK113" s="522"/>
      <c r="BL113" s="523"/>
      <c r="BT113"/>
    </row>
    <row r="114" spans="1:72" ht="27.6" customHeight="1">
      <c r="A114" s="507">
        <v>59</v>
      </c>
      <c r="B114" s="508"/>
      <c r="C114" s="501"/>
      <c r="D114" s="502"/>
      <c r="E114" s="502"/>
      <c r="F114" s="502"/>
      <c r="G114" s="502"/>
      <c r="H114" s="502"/>
      <c r="I114" s="502"/>
      <c r="J114" s="502"/>
      <c r="K114" s="503"/>
      <c r="L114" s="509"/>
      <c r="M114" s="510"/>
      <c r="N114" s="510"/>
      <c r="O114" s="510"/>
      <c r="P114" s="510"/>
      <c r="Q114" s="511"/>
      <c r="R114" s="512"/>
      <c r="S114" s="513"/>
      <c r="T114" s="514"/>
      <c r="U114" s="515"/>
      <c r="V114" s="516"/>
      <c r="W114" s="516"/>
      <c r="X114" s="516"/>
      <c r="Y114" s="516"/>
      <c r="Z114" s="516"/>
      <c r="AA114" s="516"/>
      <c r="AB114" s="516"/>
      <c r="AC114" s="516"/>
      <c r="AD114" s="516"/>
      <c r="AE114" s="516"/>
      <c r="AF114" s="516"/>
      <c r="AG114" s="516"/>
      <c r="AH114" s="516"/>
      <c r="AI114" s="517"/>
      <c r="AJ114" s="504"/>
      <c r="AK114" s="505"/>
      <c r="AL114" s="505"/>
      <c r="AM114" s="505"/>
      <c r="AN114" s="505"/>
      <c r="AO114" s="506"/>
      <c r="AP114" s="504"/>
      <c r="AQ114" s="505"/>
      <c r="AR114" s="505"/>
      <c r="AS114" s="505"/>
      <c r="AT114" s="505"/>
      <c r="AU114" s="506"/>
      <c r="AV114" s="518"/>
      <c r="AW114" s="519"/>
      <c r="AX114" s="519"/>
      <c r="AY114" s="519"/>
      <c r="AZ114" s="519"/>
      <c r="BA114" s="519"/>
      <c r="BB114" s="519"/>
      <c r="BC114" s="519"/>
      <c r="BD114" s="519"/>
      <c r="BE114" s="519"/>
      <c r="BF114" s="519"/>
      <c r="BG114" s="519"/>
      <c r="BH114" s="520"/>
      <c r="BI114" s="521"/>
      <c r="BJ114" s="522"/>
      <c r="BK114" s="522"/>
      <c r="BL114" s="523"/>
      <c r="BN114"/>
      <c r="BO114"/>
      <c r="BP114"/>
      <c r="BQ114"/>
      <c r="BR114"/>
      <c r="BS114"/>
      <c r="BT114"/>
    </row>
    <row r="115" spans="1:72" ht="27.6" customHeight="1">
      <c r="A115" s="507">
        <v>60</v>
      </c>
      <c r="B115" s="508"/>
      <c r="C115" s="501"/>
      <c r="D115" s="502"/>
      <c r="E115" s="502"/>
      <c r="F115" s="502"/>
      <c r="G115" s="502"/>
      <c r="H115" s="502"/>
      <c r="I115" s="502"/>
      <c r="J115" s="502"/>
      <c r="K115" s="503"/>
      <c r="L115" s="509"/>
      <c r="M115" s="510"/>
      <c r="N115" s="510"/>
      <c r="O115" s="510"/>
      <c r="P115" s="510"/>
      <c r="Q115" s="511"/>
      <c r="R115" s="512"/>
      <c r="S115" s="513"/>
      <c r="T115" s="514"/>
      <c r="U115" s="515"/>
      <c r="V115" s="516"/>
      <c r="W115" s="516"/>
      <c r="X115" s="516"/>
      <c r="Y115" s="516"/>
      <c r="Z115" s="516"/>
      <c r="AA115" s="516"/>
      <c r="AB115" s="516"/>
      <c r="AC115" s="516"/>
      <c r="AD115" s="516"/>
      <c r="AE115" s="516"/>
      <c r="AF115" s="516"/>
      <c r="AG115" s="516"/>
      <c r="AH115" s="516"/>
      <c r="AI115" s="517"/>
      <c r="AJ115" s="504"/>
      <c r="AK115" s="505"/>
      <c r="AL115" s="505"/>
      <c r="AM115" s="505"/>
      <c r="AN115" s="505"/>
      <c r="AO115" s="506"/>
      <c r="AP115" s="504"/>
      <c r="AQ115" s="505"/>
      <c r="AR115" s="505"/>
      <c r="AS115" s="505"/>
      <c r="AT115" s="505"/>
      <c r="AU115" s="506"/>
      <c r="AV115" s="518"/>
      <c r="AW115" s="519"/>
      <c r="AX115" s="519"/>
      <c r="AY115" s="519"/>
      <c r="AZ115" s="519"/>
      <c r="BA115" s="519"/>
      <c r="BB115" s="519"/>
      <c r="BC115" s="519"/>
      <c r="BD115" s="519"/>
      <c r="BE115" s="519"/>
      <c r="BF115" s="519"/>
      <c r="BG115" s="519"/>
      <c r="BH115" s="520"/>
      <c r="BI115" s="521"/>
      <c r="BJ115" s="522"/>
      <c r="BK115" s="522"/>
      <c r="BL115" s="523"/>
      <c r="BT115"/>
    </row>
    <row r="116" spans="1:72" ht="27.6" customHeight="1">
      <c r="A116" s="507">
        <v>61</v>
      </c>
      <c r="B116" s="508"/>
      <c r="C116" s="501"/>
      <c r="D116" s="502"/>
      <c r="E116" s="502"/>
      <c r="F116" s="502"/>
      <c r="G116" s="502"/>
      <c r="H116" s="502"/>
      <c r="I116" s="502"/>
      <c r="J116" s="502"/>
      <c r="K116" s="503"/>
      <c r="L116" s="509"/>
      <c r="M116" s="510"/>
      <c r="N116" s="510"/>
      <c r="O116" s="510"/>
      <c r="P116" s="510"/>
      <c r="Q116" s="511"/>
      <c r="R116" s="512"/>
      <c r="S116" s="513"/>
      <c r="T116" s="514"/>
      <c r="U116" s="515"/>
      <c r="V116" s="516"/>
      <c r="W116" s="516"/>
      <c r="X116" s="516"/>
      <c r="Y116" s="516"/>
      <c r="Z116" s="516"/>
      <c r="AA116" s="516"/>
      <c r="AB116" s="516"/>
      <c r="AC116" s="516"/>
      <c r="AD116" s="516"/>
      <c r="AE116" s="516"/>
      <c r="AF116" s="516"/>
      <c r="AG116" s="516"/>
      <c r="AH116" s="516"/>
      <c r="AI116" s="517"/>
      <c r="AJ116" s="504"/>
      <c r="AK116" s="505"/>
      <c r="AL116" s="505"/>
      <c r="AM116" s="505"/>
      <c r="AN116" s="505"/>
      <c r="AO116" s="506"/>
      <c r="AP116" s="504"/>
      <c r="AQ116" s="505"/>
      <c r="AR116" s="505"/>
      <c r="AS116" s="505"/>
      <c r="AT116" s="505"/>
      <c r="AU116" s="506"/>
      <c r="AV116" s="518"/>
      <c r="AW116" s="519"/>
      <c r="AX116" s="519"/>
      <c r="AY116" s="519"/>
      <c r="AZ116" s="519"/>
      <c r="BA116" s="519"/>
      <c r="BB116" s="519"/>
      <c r="BC116" s="519"/>
      <c r="BD116" s="519"/>
      <c r="BE116" s="519"/>
      <c r="BF116" s="519"/>
      <c r="BG116" s="519"/>
      <c r="BH116" s="520"/>
      <c r="BI116" s="521"/>
      <c r="BJ116" s="522"/>
      <c r="BK116" s="522"/>
      <c r="BL116" s="523"/>
      <c r="BT116"/>
    </row>
    <row r="117" spans="1:72" ht="27.6" customHeight="1">
      <c r="A117" s="507">
        <v>62</v>
      </c>
      <c r="B117" s="508"/>
      <c r="C117" s="501"/>
      <c r="D117" s="502"/>
      <c r="E117" s="502"/>
      <c r="F117" s="502"/>
      <c r="G117" s="502"/>
      <c r="H117" s="502"/>
      <c r="I117" s="502"/>
      <c r="J117" s="502"/>
      <c r="K117" s="503"/>
      <c r="L117" s="509"/>
      <c r="M117" s="510"/>
      <c r="N117" s="510"/>
      <c r="O117" s="510"/>
      <c r="P117" s="510"/>
      <c r="Q117" s="511"/>
      <c r="R117" s="512"/>
      <c r="S117" s="513"/>
      <c r="T117" s="514"/>
      <c r="U117" s="515"/>
      <c r="V117" s="516"/>
      <c r="W117" s="516"/>
      <c r="X117" s="516"/>
      <c r="Y117" s="516"/>
      <c r="Z117" s="516"/>
      <c r="AA117" s="516"/>
      <c r="AB117" s="516"/>
      <c r="AC117" s="516"/>
      <c r="AD117" s="516"/>
      <c r="AE117" s="516"/>
      <c r="AF117" s="516"/>
      <c r="AG117" s="516"/>
      <c r="AH117" s="516"/>
      <c r="AI117" s="517"/>
      <c r="AJ117" s="504"/>
      <c r="AK117" s="505"/>
      <c r="AL117" s="505"/>
      <c r="AM117" s="505"/>
      <c r="AN117" s="505"/>
      <c r="AO117" s="506"/>
      <c r="AP117" s="504"/>
      <c r="AQ117" s="505"/>
      <c r="AR117" s="505"/>
      <c r="AS117" s="505"/>
      <c r="AT117" s="505"/>
      <c r="AU117" s="506"/>
      <c r="AV117" s="518"/>
      <c r="AW117" s="519"/>
      <c r="AX117" s="519"/>
      <c r="AY117" s="519"/>
      <c r="AZ117" s="519"/>
      <c r="BA117" s="519"/>
      <c r="BB117" s="519"/>
      <c r="BC117" s="519"/>
      <c r="BD117" s="519"/>
      <c r="BE117" s="519"/>
      <c r="BF117" s="519"/>
      <c r="BG117" s="519"/>
      <c r="BH117" s="520"/>
      <c r="BI117" s="521"/>
      <c r="BJ117" s="522"/>
      <c r="BK117" s="522"/>
      <c r="BL117" s="523"/>
      <c r="BT117"/>
    </row>
    <row r="118" spans="1:72" ht="27.6" customHeight="1">
      <c r="A118" s="507">
        <v>63</v>
      </c>
      <c r="B118" s="508"/>
      <c r="C118" s="501"/>
      <c r="D118" s="502"/>
      <c r="E118" s="502"/>
      <c r="F118" s="502"/>
      <c r="G118" s="502"/>
      <c r="H118" s="502"/>
      <c r="I118" s="502"/>
      <c r="J118" s="502"/>
      <c r="K118" s="503"/>
      <c r="L118" s="509"/>
      <c r="M118" s="510"/>
      <c r="N118" s="510"/>
      <c r="O118" s="510"/>
      <c r="P118" s="510"/>
      <c r="Q118" s="511"/>
      <c r="R118" s="512"/>
      <c r="S118" s="513"/>
      <c r="T118" s="514"/>
      <c r="U118" s="515"/>
      <c r="V118" s="516"/>
      <c r="W118" s="516"/>
      <c r="X118" s="516"/>
      <c r="Y118" s="516"/>
      <c r="Z118" s="516"/>
      <c r="AA118" s="516"/>
      <c r="AB118" s="516"/>
      <c r="AC118" s="516"/>
      <c r="AD118" s="516"/>
      <c r="AE118" s="516"/>
      <c r="AF118" s="516"/>
      <c r="AG118" s="516"/>
      <c r="AH118" s="516"/>
      <c r="AI118" s="517"/>
      <c r="AJ118" s="504"/>
      <c r="AK118" s="505"/>
      <c r="AL118" s="505"/>
      <c r="AM118" s="505"/>
      <c r="AN118" s="505"/>
      <c r="AO118" s="506"/>
      <c r="AP118" s="504"/>
      <c r="AQ118" s="505"/>
      <c r="AR118" s="505"/>
      <c r="AS118" s="505"/>
      <c r="AT118" s="505"/>
      <c r="AU118" s="506"/>
      <c r="AV118" s="518"/>
      <c r="AW118" s="519"/>
      <c r="AX118" s="519"/>
      <c r="AY118" s="519"/>
      <c r="AZ118" s="519"/>
      <c r="BA118" s="519"/>
      <c r="BB118" s="519"/>
      <c r="BC118" s="519"/>
      <c r="BD118" s="519"/>
      <c r="BE118" s="519"/>
      <c r="BF118" s="519"/>
      <c r="BG118" s="519"/>
      <c r="BH118" s="520"/>
      <c r="BI118" s="521"/>
      <c r="BJ118" s="522"/>
      <c r="BK118" s="522"/>
      <c r="BL118" s="523"/>
      <c r="BT118"/>
    </row>
    <row r="119" spans="1:72" ht="27.6" customHeight="1">
      <c r="A119" s="507">
        <v>64</v>
      </c>
      <c r="B119" s="508"/>
      <c r="C119" s="501"/>
      <c r="D119" s="502"/>
      <c r="E119" s="502"/>
      <c r="F119" s="502"/>
      <c r="G119" s="502"/>
      <c r="H119" s="502"/>
      <c r="I119" s="502"/>
      <c r="J119" s="502"/>
      <c r="K119" s="503"/>
      <c r="L119" s="509"/>
      <c r="M119" s="510"/>
      <c r="N119" s="510"/>
      <c r="O119" s="510"/>
      <c r="P119" s="510"/>
      <c r="Q119" s="511"/>
      <c r="R119" s="512"/>
      <c r="S119" s="513"/>
      <c r="T119" s="514"/>
      <c r="U119" s="515"/>
      <c r="V119" s="516"/>
      <c r="W119" s="516"/>
      <c r="X119" s="516"/>
      <c r="Y119" s="516"/>
      <c r="Z119" s="516"/>
      <c r="AA119" s="516"/>
      <c r="AB119" s="516"/>
      <c r="AC119" s="516"/>
      <c r="AD119" s="516"/>
      <c r="AE119" s="516"/>
      <c r="AF119" s="516"/>
      <c r="AG119" s="516"/>
      <c r="AH119" s="516"/>
      <c r="AI119" s="517"/>
      <c r="AJ119" s="504"/>
      <c r="AK119" s="505"/>
      <c r="AL119" s="505"/>
      <c r="AM119" s="505"/>
      <c r="AN119" s="505"/>
      <c r="AO119" s="506"/>
      <c r="AP119" s="504"/>
      <c r="AQ119" s="505"/>
      <c r="AR119" s="505"/>
      <c r="AS119" s="505"/>
      <c r="AT119" s="505"/>
      <c r="AU119" s="506"/>
      <c r="AV119" s="518"/>
      <c r="AW119" s="519"/>
      <c r="AX119" s="519"/>
      <c r="AY119" s="519"/>
      <c r="AZ119" s="519"/>
      <c r="BA119" s="519"/>
      <c r="BB119" s="519"/>
      <c r="BC119" s="519"/>
      <c r="BD119" s="519"/>
      <c r="BE119" s="519"/>
      <c r="BF119" s="519"/>
      <c r="BG119" s="519"/>
      <c r="BH119" s="520"/>
      <c r="BI119" s="521"/>
      <c r="BJ119" s="522"/>
      <c r="BK119" s="522"/>
      <c r="BL119" s="523"/>
      <c r="BT119"/>
    </row>
    <row r="120" spans="1:72" ht="27.6" customHeight="1">
      <c r="A120" s="507">
        <v>65</v>
      </c>
      <c r="B120" s="508"/>
      <c r="C120" s="501"/>
      <c r="D120" s="502"/>
      <c r="E120" s="502"/>
      <c r="F120" s="502"/>
      <c r="G120" s="502"/>
      <c r="H120" s="502"/>
      <c r="I120" s="502"/>
      <c r="J120" s="502"/>
      <c r="K120" s="503"/>
      <c r="L120" s="509"/>
      <c r="M120" s="510"/>
      <c r="N120" s="510"/>
      <c r="O120" s="510"/>
      <c r="P120" s="510"/>
      <c r="Q120" s="511"/>
      <c r="R120" s="512"/>
      <c r="S120" s="513"/>
      <c r="T120" s="514"/>
      <c r="U120" s="515"/>
      <c r="V120" s="516"/>
      <c r="W120" s="516"/>
      <c r="X120" s="516"/>
      <c r="Y120" s="516"/>
      <c r="Z120" s="516"/>
      <c r="AA120" s="516"/>
      <c r="AB120" s="516"/>
      <c r="AC120" s="516"/>
      <c r="AD120" s="516"/>
      <c r="AE120" s="516"/>
      <c r="AF120" s="516"/>
      <c r="AG120" s="516"/>
      <c r="AH120" s="516"/>
      <c r="AI120" s="517"/>
      <c r="AJ120" s="504"/>
      <c r="AK120" s="505"/>
      <c r="AL120" s="505"/>
      <c r="AM120" s="505"/>
      <c r="AN120" s="505"/>
      <c r="AO120" s="506"/>
      <c r="AP120" s="504"/>
      <c r="AQ120" s="505"/>
      <c r="AR120" s="505"/>
      <c r="AS120" s="505"/>
      <c r="AT120" s="505"/>
      <c r="AU120" s="506"/>
      <c r="AV120" s="518"/>
      <c r="AW120" s="519"/>
      <c r="AX120" s="519"/>
      <c r="AY120" s="519"/>
      <c r="AZ120" s="519"/>
      <c r="BA120" s="519"/>
      <c r="BB120" s="519"/>
      <c r="BC120" s="519"/>
      <c r="BD120" s="519"/>
      <c r="BE120" s="519"/>
      <c r="BF120" s="519"/>
      <c r="BG120" s="519"/>
      <c r="BH120" s="520"/>
      <c r="BI120" s="521"/>
      <c r="BJ120" s="522"/>
      <c r="BK120" s="522"/>
      <c r="BL120" s="523"/>
      <c r="BT120"/>
    </row>
    <row r="121" spans="1:72" ht="27.6" customHeight="1">
      <c r="A121" s="507">
        <v>66</v>
      </c>
      <c r="B121" s="508"/>
      <c r="C121" s="501"/>
      <c r="D121" s="502"/>
      <c r="E121" s="502"/>
      <c r="F121" s="502"/>
      <c r="G121" s="502"/>
      <c r="H121" s="502"/>
      <c r="I121" s="502"/>
      <c r="J121" s="502"/>
      <c r="K121" s="503"/>
      <c r="L121" s="509"/>
      <c r="M121" s="510"/>
      <c r="N121" s="510"/>
      <c r="O121" s="510"/>
      <c r="P121" s="510"/>
      <c r="Q121" s="511"/>
      <c r="R121" s="512"/>
      <c r="S121" s="513"/>
      <c r="T121" s="514"/>
      <c r="U121" s="515"/>
      <c r="V121" s="516"/>
      <c r="W121" s="516"/>
      <c r="X121" s="516"/>
      <c r="Y121" s="516"/>
      <c r="Z121" s="516"/>
      <c r="AA121" s="516"/>
      <c r="AB121" s="516"/>
      <c r="AC121" s="516"/>
      <c r="AD121" s="516"/>
      <c r="AE121" s="516"/>
      <c r="AF121" s="516"/>
      <c r="AG121" s="516"/>
      <c r="AH121" s="516"/>
      <c r="AI121" s="517"/>
      <c r="AJ121" s="504"/>
      <c r="AK121" s="505"/>
      <c r="AL121" s="505"/>
      <c r="AM121" s="505"/>
      <c r="AN121" s="505"/>
      <c r="AO121" s="506"/>
      <c r="AP121" s="504"/>
      <c r="AQ121" s="505"/>
      <c r="AR121" s="505"/>
      <c r="AS121" s="505"/>
      <c r="AT121" s="505"/>
      <c r="AU121" s="506"/>
      <c r="AV121" s="518"/>
      <c r="AW121" s="519"/>
      <c r="AX121" s="519"/>
      <c r="AY121" s="519"/>
      <c r="AZ121" s="519"/>
      <c r="BA121" s="519"/>
      <c r="BB121" s="519"/>
      <c r="BC121" s="519"/>
      <c r="BD121" s="519"/>
      <c r="BE121" s="519"/>
      <c r="BF121" s="519"/>
      <c r="BG121" s="519"/>
      <c r="BH121" s="520"/>
      <c r="BI121" s="521"/>
      <c r="BJ121" s="522"/>
      <c r="BK121" s="522"/>
      <c r="BL121" s="523"/>
      <c r="BT121"/>
    </row>
    <row r="122" spans="1:72" ht="27.6" customHeight="1">
      <c r="A122" s="507">
        <v>67</v>
      </c>
      <c r="B122" s="508"/>
      <c r="C122" s="501"/>
      <c r="D122" s="502"/>
      <c r="E122" s="502"/>
      <c r="F122" s="502"/>
      <c r="G122" s="502"/>
      <c r="H122" s="502"/>
      <c r="I122" s="502"/>
      <c r="J122" s="502"/>
      <c r="K122" s="503"/>
      <c r="L122" s="509"/>
      <c r="M122" s="510"/>
      <c r="N122" s="510"/>
      <c r="O122" s="510"/>
      <c r="P122" s="510"/>
      <c r="Q122" s="511"/>
      <c r="R122" s="512"/>
      <c r="S122" s="513"/>
      <c r="T122" s="514"/>
      <c r="U122" s="515"/>
      <c r="V122" s="516"/>
      <c r="W122" s="516"/>
      <c r="X122" s="516"/>
      <c r="Y122" s="516"/>
      <c r="Z122" s="516"/>
      <c r="AA122" s="516"/>
      <c r="AB122" s="516"/>
      <c r="AC122" s="516"/>
      <c r="AD122" s="516"/>
      <c r="AE122" s="516"/>
      <c r="AF122" s="516"/>
      <c r="AG122" s="516"/>
      <c r="AH122" s="516"/>
      <c r="AI122" s="517"/>
      <c r="AJ122" s="504"/>
      <c r="AK122" s="505"/>
      <c r="AL122" s="505"/>
      <c r="AM122" s="505"/>
      <c r="AN122" s="505"/>
      <c r="AO122" s="506"/>
      <c r="AP122" s="504"/>
      <c r="AQ122" s="505"/>
      <c r="AR122" s="505"/>
      <c r="AS122" s="505"/>
      <c r="AT122" s="505"/>
      <c r="AU122" s="506"/>
      <c r="AV122" s="518"/>
      <c r="AW122" s="519"/>
      <c r="AX122" s="519"/>
      <c r="AY122" s="519"/>
      <c r="AZ122" s="519"/>
      <c r="BA122" s="519"/>
      <c r="BB122" s="519"/>
      <c r="BC122" s="519"/>
      <c r="BD122" s="519"/>
      <c r="BE122" s="519"/>
      <c r="BF122" s="519"/>
      <c r="BG122" s="519"/>
      <c r="BH122" s="520"/>
      <c r="BI122" s="521"/>
      <c r="BJ122" s="522"/>
      <c r="BK122" s="522"/>
      <c r="BL122" s="523"/>
      <c r="BT122"/>
    </row>
    <row r="123" spans="1:72" ht="27.6" customHeight="1">
      <c r="A123" s="507">
        <v>68</v>
      </c>
      <c r="B123" s="508"/>
      <c r="C123" s="501"/>
      <c r="D123" s="502"/>
      <c r="E123" s="502"/>
      <c r="F123" s="502"/>
      <c r="G123" s="502"/>
      <c r="H123" s="502"/>
      <c r="I123" s="502"/>
      <c r="J123" s="502"/>
      <c r="K123" s="503"/>
      <c r="L123" s="509"/>
      <c r="M123" s="510"/>
      <c r="N123" s="510"/>
      <c r="O123" s="510"/>
      <c r="P123" s="510"/>
      <c r="Q123" s="511"/>
      <c r="R123" s="512"/>
      <c r="S123" s="513"/>
      <c r="T123" s="514"/>
      <c r="U123" s="515"/>
      <c r="V123" s="516"/>
      <c r="W123" s="516"/>
      <c r="X123" s="516"/>
      <c r="Y123" s="516"/>
      <c r="Z123" s="516"/>
      <c r="AA123" s="516"/>
      <c r="AB123" s="516"/>
      <c r="AC123" s="516"/>
      <c r="AD123" s="516"/>
      <c r="AE123" s="516"/>
      <c r="AF123" s="516"/>
      <c r="AG123" s="516"/>
      <c r="AH123" s="516"/>
      <c r="AI123" s="517"/>
      <c r="AJ123" s="504"/>
      <c r="AK123" s="505"/>
      <c r="AL123" s="505"/>
      <c r="AM123" s="505"/>
      <c r="AN123" s="505"/>
      <c r="AO123" s="506"/>
      <c r="AP123" s="504"/>
      <c r="AQ123" s="505"/>
      <c r="AR123" s="505"/>
      <c r="AS123" s="505"/>
      <c r="AT123" s="505"/>
      <c r="AU123" s="506"/>
      <c r="AV123" s="518"/>
      <c r="AW123" s="519"/>
      <c r="AX123" s="519"/>
      <c r="AY123" s="519"/>
      <c r="AZ123" s="519"/>
      <c r="BA123" s="519"/>
      <c r="BB123" s="519"/>
      <c r="BC123" s="519"/>
      <c r="BD123" s="519"/>
      <c r="BE123" s="519"/>
      <c r="BF123" s="519"/>
      <c r="BG123" s="519"/>
      <c r="BH123" s="520"/>
      <c r="BI123" s="521"/>
      <c r="BJ123" s="522"/>
      <c r="BK123" s="522"/>
      <c r="BL123" s="523"/>
      <c r="BT123"/>
    </row>
    <row r="124" spans="1:72" ht="27.6" customHeight="1">
      <c r="A124" s="507">
        <v>69</v>
      </c>
      <c r="B124" s="508"/>
      <c r="C124" s="501"/>
      <c r="D124" s="502"/>
      <c r="E124" s="502"/>
      <c r="F124" s="502"/>
      <c r="G124" s="502"/>
      <c r="H124" s="502"/>
      <c r="I124" s="502"/>
      <c r="J124" s="502"/>
      <c r="K124" s="503"/>
      <c r="L124" s="509"/>
      <c r="M124" s="510"/>
      <c r="N124" s="510"/>
      <c r="O124" s="510"/>
      <c r="P124" s="510"/>
      <c r="Q124" s="511"/>
      <c r="R124" s="512"/>
      <c r="S124" s="513"/>
      <c r="T124" s="514"/>
      <c r="U124" s="515"/>
      <c r="V124" s="516"/>
      <c r="W124" s="516"/>
      <c r="X124" s="516"/>
      <c r="Y124" s="516"/>
      <c r="Z124" s="516"/>
      <c r="AA124" s="516"/>
      <c r="AB124" s="516"/>
      <c r="AC124" s="516"/>
      <c r="AD124" s="516"/>
      <c r="AE124" s="516"/>
      <c r="AF124" s="516"/>
      <c r="AG124" s="516"/>
      <c r="AH124" s="516"/>
      <c r="AI124" s="517"/>
      <c r="AJ124" s="504"/>
      <c r="AK124" s="505"/>
      <c r="AL124" s="505"/>
      <c r="AM124" s="505"/>
      <c r="AN124" s="505"/>
      <c r="AO124" s="506"/>
      <c r="AP124" s="504"/>
      <c r="AQ124" s="505"/>
      <c r="AR124" s="505"/>
      <c r="AS124" s="505"/>
      <c r="AT124" s="505"/>
      <c r="AU124" s="506"/>
      <c r="AV124" s="518"/>
      <c r="AW124" s="519"/>
      <c r="AX124" s="519"/>
      <c r="AY124" s="519"/>
      <c r="AZ124" s="519"/>
      <c r="BA124" s="519"/>
      <c r="BB124" s="519"/>
      <c r="BC124" s="519"/>
      <c r="BD124" s="519"/>
      <c r="BE124" s="519"/>
      <c r="BF124" s="519"/>
      <c r="BG124" s="519"/>
      <c r="BH124" s="520"/>
      <c r="BI124" s="521"/>
      <c r="BJ124" s="522"/>
      <c r="BK124" s="522"/>
      <c r="BL124" s="523"/>
      <c r="BT124"/>
    </row>
    <row r="125" spans="1:72" ht="27.6" customHeight="1">
      <c r="A125" s="507">
        <v>70</v>
      </c>
      <c r="B125" s="508"/>
      <c r="C125" s="501"/>
      <c r="D125" s="502"/>
      <c r="E125" s="502"/>
      <c r="F125" s="502"/>
      <c r="G125" s="502"/>
      <c r="H125" s="502"/>
      <c r="I125" s="502"/>
      <c r="J125" s="502"/>
      <c r="K125" s="503"/>
      <c r="L125" s="509"/>
      <c r="M125" s="510"/>
      <c r="N125" s="510"/>
      <c r="O125" s="510"/>
      <c r="P125" s="510"/>
      <c r="Q125" s="511"/>
      <c r="R125" s="512"/>
      <c r="S125" s="513"/>
      <c r="T125" s="514"/>
      <c r="U125" s="515"/>
      <c r="V125" s="516"/>
      <c r="W125" s="516"/>
      <c r="X125" s="516"/>
      <c r="Y125" s="516"/>
      <c r="Z125" s="516"/>
      <c r="AA125" s="516"/>
      <c r="AB125" s="516"/>
      <c r="AC125" s="516"/>
      <c r="AD125" s="516"/>
      <c r="AE125" s="516"/>
      <c r="AF125" s="516"/>
      <c r="AG125" s="516"/>
      <c r="AH125" s="516"/>
      <c r="AI125" s="517"/>
      <c r="AJ125" s="504"/>
      <c r="AK125" s="505"/>
      <c r="AL125" s="505"/>
      <c r="AM125" s="505"/>
      <c r="AN125" s="505"/>
      <c r="AO125" s="506"/>
      <c r="AP125" s="504"/>
      <c r="AQ125" s="505"/>
      <c r="AR125" s="505"/>
      <c r="AS125" s="505"/>
      <c r="AT125" s="505"/>
      <c r="AU125" s="506"/>
      <c r="AV125" s="518"/>
      <c r="AW125" s="519"/>
      <c r="AX125" s="519"/>
      <c r="AY125" s="519"/>
      <c r="AZ125" s="519"/>
      <c r="BA125" s="519"/>
      <c r="BB125" s="519"/>
      <c r="BC125" s="519"/>
      <c r="BD125" s="519"/>
      <c r="BE125" s="519"/>
      <c r="BF125" s="519"/>
      <c r="BG125" s="519"/>
      <c r="BH125" s="520"/>
      <c r="BI125" s="521"/>
      <c r="BJ125" s="522"/>
      <c r="BK125" s="522"/>
      <c r="BL125" s="523"/>
      <c r="BT125"/>
    </row>
    <row r="126" spans="1:72" ht="27.6" customHeight="1">
      <c r="A126" s="507">
        <v>71</v>
      </c>
      <c r="B126" s="508"/>
      <c r="C126" s="501"/>
      <c r="D126" s="502"/>
      <c r="E126" s="502"/>
      <c r="F126" s="502"/>
      <c r="G126" s="502"/>
      <c r="H126" s="502"/>
      <c r="I126" s="502"/>
      <c r="J126" s="502"/>
      <c r="K126" s="503"/>
      <c r="L126" s="509"/>
      <c r="M126" s="510"/>
      <c r="N126" s="510"/>
      <c r="O126" s="510"/>
      <c r="P126" s="510"/>
      <c r="Q126" s="511"/>
      <c r="R126" s="512"/>
      <c r="S126" s="513"/>
      <c r="T126" s="514"/>
      <c r="U126" s="515"/>
      <c r="V126" s="516"/>
      <c r="W126" s="516"/>
      <c r="X126" s="516"/>
      <c r="Y126" s="516"/>
      <c r="Z126" s="516"/>
      <c r="AA126" s="516"/>
      <c r="AB126" s="516"/>
      <c r="AC126" s="516"/>
      <c r="AD126" s="516"/>
      <c r="AE126" s="516"/>
      <c r="AF126" s="516"/>
      <c r="AG126" s="516"/>
      <c r="AH126" s="516"/>
      <c r="AI126" s="517"/>
      <c r="AJ126" s="504"/>
      <c r="AK126" s="505"/>
      <c r="AL126" s="505"/>
      <c r="AM126" s="505"/>
      <c r="AN126" s="505"/>
      <c r="AO126" s="506"/>
      <c r="AP126" s="504"/>
      <c r="AQ126" s="505"/>
      <c r="AR126" s="505"/>
      <c r="AS126" s="505"/>
      <c r="AT126" s="505"/>
      <c r="AU126" s="506"/>
      <c r="AV126" s="518"/>
      <c r="AW126" s="519"/>
      <c r="AX126" s="519"/>
      <c r="AY126" s="519"/>
      <c r="AZ126" s="519"/>
      <c r="BA126" s="519"/>
      <c r="BB126" s="519"/>
      <c r="BC126" s="519"/>
      <c r="BD126" s="519"/>
      <c r="BE126" s="519"/>
      <c r="BF126" s="519"/>
      <c r="BG126" s="519"/>
      <c r="BH126" s="520"/>
      <c r="BI126" s="521"/>
      <c r="BJ126" s="522"/>
      <c r="BK126" s="522"/>
      <c r="BL126" s="523"/>
      <c r="BT126"/>
    </row>
    <row r="127" spans="1:72" ht="27.6" customHeight="1">
      <c r="A127" s="507">
        <v>72</v>
      </c>
      <c r="B127" s="508"/>
      <c r="C127" s="501"/>
      <c r="D127" s="502"/>
      <c r="E127" s="502"/>
      <c r="F127" s="502"/>
      <c r="G127" s="502"/>
      <c r="H127" s="502"/>
      <c r="I127" s="502"/>
      <c r="J127" s="502"/>
      <c r="K127" s="503"/>
      <c r="L127" s="509"/>
      <c r="M127" s="510"/>
      <c r="N127" s="510"/>
      <c r="O127" s="510"/>
      <c r="P127" s="510"/>
      <c r="Q127" s="511"/>
      <c r="R127" s="512"/>
      <c r="S127" s="513"/>
      <c r="T127" s="514"/>
      <c r="U127" s="515"/>
      <c r="V127" s="516"/>
      <c r="W127" s="516"/>
      <c r="X127" s="516"/>
      <c r="Y127" s="516"/>
      <c r="Z127" s="516"/>
      <c r="AA127" s="516"/>
      <c r="AB127" s="516"/>
      <c r="AC127" s="516"/>
      <c r="AD127" s="516"/>
      <c r="AE127" s="516"/>
      <c r="AF127" s="516"/>
      <c r="AG127" s="516"/>
      <c r="AH127" s="516"/>
      <c r="AI127" s="517"/>
      <c r="AJ127" s="504"/>
      <c r="AK127" s="505"/>
      <c r="AL127" s="505"/>
      <c r="AM127" s="505"/>
      <c r="AN127" s="505"/>
      <c r="AO127" s="506"/>
      <c r="AP127" s="504"/>
      <c r="AQ127" s="505"/>
      <c r="AR127" s="505"/>
      <c r="AS127" s="505"/>
      <c r="AT127" s="505"/>
      <c r="AU127" s="506"/>
      <c r="AV127" s="518"/>
      <c r="AW127" s="519"/>
      <c r="AX127" s="519"/>
      <c r="AY127" s="519"/>
      <c r="AZ127" s="519"/>
      <c r="BA127" s="519"/>
      <c r="BB127" s="519"/>
      <c r="BC127" s="519"/>
      <c r="BD127" s="519"/>
      <c r="BE127" s="519"/>
      <c r="BF127" s="519"/>
      <c r="BG127" s="519"/>
      <c r="BH127" s="520"/>
      <c r="BI127" s="521"/>
      <c r="BJ127" s="522"/>
      <c r="BK127" s="522"/>
      <c r="BL127" s="523"/>
      <c r="BT127"/>
    </row>
    <row r="128" spans="1:72" ht="27.6" customHeight="1">
      <c r="A128" s="507">
        <v>73</v>
      </c>
      <c r="B128" s="508"/>
      <c r="C128" s="501"/>
      <c r="D128" s="502"/>
      <c r="E128" s="502"/>
      <c r="F128" s="502"/>
      <c r="G128" s="502"/>
      <c r="H128" s="502"/>
      <c r="I128" s="502"/>
      <c r="J128" s="502"/>
      <c r="K128" s="503"/>
      <c r="L128" s="509"/>
      <c r="M128" s="510"/>
      <c r="N128" s="510"/>
      <c r="O128" s="510"/>
      <c r="P128" s="510"/>
      <c r="Q128" s="511"/>
      <c r="R128" s="512"/>
      <c r="S128" s="513"/>
      <c r="T128" s="514"/>
      <c r="U128" s="515"/>
      <c r="V128" s="516"/>
      <c r="W128" s="516"/>
      <c r="X128" s="516"/>
      <c r="Y128" s="516"/>
      <c r="Z128" s="516"/>
      <c r="AA128" s="516"/>
      <c r="AB128" s="516"/>
      <c r="AC128" s="516"/>
      <c r="AD128" s="516"/>
      <c r="AE128" s="516"/>
      <c r="AF128" s="516"/>
      <c r="AG128" s="516"/>
      <c r="AH128" s="516"/>
      <c r="AI128" s="517"/>
      <c r="AJ128" s="504"/>
      <c r="AK128" s="505"/>
      <c r="AL128" s="505"/>
      <c r="AM128" s="505"/>
      <c r="AN128" s="505"/>
      <c r="AO128" s="506"/>
      <c r="AP128" s="504"/>
      <c r="AQ128" s="505"/>
      <c r="AR128" s="505"/>
      <c r="AS128" s="505"/>
      <c r="AT128" s="505"/>
      <c r="AU128" s="506"/>
      <c r="AV128" s="518"/>
      <c r="AW128" s="519"/>
      <c r="AX128" s="519"/>
      <c r="AY128" s="519"/>
      <c r="AZ128" s="519"/>
      <c r="BA128" s="519"/>
      <c r="BB128" s="519"/>
      <c r="BC128" s="519"/>
      <c r="BD128" s="519"/>
      <c r="BE128" s="519"/>
      <c r="BF128" s="519"/>
      <c r="BG128" s="519"/>
      <c r="BH128" s="520"/>
      <c r="BI128" s="521"/>
      <c r="BJ128" s="522"/>
      <c r="BK128" s="522"/>
      <c r="BL128" s="523"/>
      <c r="BT128"/>
    </row>
    <row r="129" spans="1:72" ht="27.6" customHeight="1">
      <c r="A129" s="507">
        <v>74</v>
      </c>
      <c r="B129" s="508"/>
      <c r="C129" s="501"/>
      <c r="D129" s="502"/>
      <c r="E129" s="502"/>
      <c r="F129" s="502"/>
      <c r="G129" s="502"/>
      <c r="H129" s="502"/>
      <c r="I129" s="502"/>
      <c r="J129" s="502"/>
      <c r="K129" s="503"/>
      <c r="L129" s="509"/>
      <c r="M129" s="510"/>
      <c r="N129" s="510"/>
      <c r="O129" s="510"/>
      <c r="P129" s="510"/>
      <c r="Q129" s="511"/>
      <c r="R129" s="512"/>
      <c r="S129" s="513"/>
      <c r="T129" s="514"/>
      <c r="U129" s="515"/>
      <c r="V129" s="516"/>
      <c r="W129" s="516"/>
      <c r="X129" s="516"/>
      <c r="Y129" s="516"/>
      <c r="Z129" s="516"/>
      <c r="AA129" s="516"/>
      <c r="AB129" s="516"/>
      <c r="AC129" s="516"/>
      <c r="AD129" s="516"/>
      <c r="AE129" s="516"/>
      <c r="AF129" s="516"/>
      <c r="AG129" s="516"/>
      <c r="AH129" s="516"/>
      <c r="AI129" s="517"/>
      <c r="AJ129" s="504"/>
      <c r="AK129" s="505"/>
      <c r="AL129" s="505"/>
      <c r="AM129" s="505"/>
      <c r="AN129" s="505"/>
      <c r="AO129" s="506"/>
      <c r="AP129" s="504"/>
      <c r="AQ129" s="505"/>
      <c r="AR129" s="505"/>
      <c r="AS129" s="505"/>
      <c r="AT129" s="505"/>
      <c r="AU129" s="506"/>
      <c r="AV129" s="518"/>
      <c r="AW129" s="519"/>
      <c r="AX129" s="519"/>
      <c r="AY129" s="519"/>
      <c r="AZ129" s="519"/>
      <c r="BA129" s="519"/>
      <c r="BB129" s="519"/>
      <c r="BC129" s="519"/>
      <c r="BD129" s="519"/>
      <c r="BE129" s="519"/>
      <c r="BF129" s="519"/>
      <c r="BG129" s="519"/>
      <c r="BH129" s="520"/>
      <c r="BI129" s="521"/>
      <c r="BJ129" s="522"/>
      <c r="BK129" s="522"/>
      <c r="BL129" s="523"/>
      <c r="BT129"/>
    </row>
    <row r="130" spans="1:72" ht="27.6" customHeight="1">
      <c r="A130" s="507">
        <v>75</v>
      </c>
      <c r="B130" s="508"/>
      <c r="C130" s="501"/>
      <c r="D130" s="502"/>
      <c r="E130" s="502"/>
      <c r="F130" s="502"/>
      <c r="G130" s="502"/>
      <c r="H130" s="502"/>
      <c r="I130" s="502"/>
      <c r="J130" s="502"/>
      <c r="K130" s="503"/>
      <c r="L130" s="509"/>
      <c r="M130" s="510"/>
      <c r="N130" s="510"/>
      <c r="O130" s="510"/>
      <c r="P130" s="510"/>
      <c r="Q130" s="511"/>
      <c r="R130" s="512"/>
      <c r="S130" s="513"/>
      <c r="T130" s="514"/>
      <c r="U130" s="515"/>
      <c r="V130" s="516"/>
      <c r="W130" s="516"/>
      <c r="X130" s="516"/>
      <c r="Y130" s="516"/>
      <c r="Z130" s="516"/>
      <c r="AA130" s="516"/>
      <c r="AB130" s="516"/>
      <c r="AC130" s="516"/>
      <c r="AD130" s="516"/>
      <c r="AE130" s="516"/>
      <c r="AF130" s="516"/>
      <c r="AG130" s="516"/>
      <c r="AH130" s="516"/>
      <c r="AI130" s="517"/>
      <c r="AJ130" s="504"/>
      <c r="AK130" s="505"/>
      <c r="AL130" s="505"/>
      <c r="AM130" s="505"/>
      <c r="AN130" s="505"/>
      <c r="AO130" s="506"/>
      <c r="AP130" s="504"/>
      <c r="AQ130" s="505"/>
      <c r="AR130" s="505"/>
      <c r="AS130" s="505"/>
      <c r="AT130" s="505"/>
      <c r="AU130" s="506"/>
      <c r="AV130" s="518"/>
      <c r="AW130" s="519"/>
      <c r="AX130" s="519"/>
      <c r="AY130" s="519"/>
      <c r="AZ130" s="519"/>
      <c r="BA130" s="519"/>
      <c r="BB130" s="519"/>
      <c r="BC130" s="519"/>
      <c r="BD130" s="519"/>
      <c r="BE130" s="519"/>
      <c r="BF130" s="519"/>
      <c r="BG130" s="519"/>
      <c r="BH130" s="520"/>
      <c r="BI130" s="521"/>
      <c r="BJ130" s="522"/>
      <c r="BK130" s="522"/>
      <c r="BL130" s="523"/>
      <c r="BT130"/>
    </row>
    <row r="131" spans="1:72" ht="27.6" customHeight="1">
      <c r="A131" s="507">
        <v>76</v>
      </c>
      <c r="B131" s="508"/>
      <c r="C131" s="501"/>
      <c r="D131" s="502"/>
      <c r="E131" s="502"/>
      <c r="F131" s="502"/>
      <c r="G131" s="502"/>
      <c r="H131" s="502"/>
      <c r="I131" s="502"/>
      <c r="J131" s="502"/>
      <c r="K131" s="503"/>
      <c r="L131" s="509"/>
      <c r="M131" s="510"/>
      <c r="N131" s="510"/>
      <c r="O131" s="510"/>
      <c r="P131" s="510"/>
      <c r="Q131" s="511"/>
      <c r="R131" s="512"/>
      <c r="S131" s="513"/>
      <c r="T131" s="514"/>
      <c r="U131" s="515"/>
      <c r="V131" s="516"/>
      <c r="W131" s="516"/>
      <c r="X131" s="516"/>
      <c r="Y131" s="516"/>
      <c r="Z131" s="516"/>
      <c r="AA131" s="516"/>
      <c r="AB131" s="516"/>
      <c r="AC131" s="516"/>
      <c r="AD131" s="516"/>
      <c r="AE131" s="516"/>
      <c r="AF131" s="516"/>
      <c r="AG131" s="516"/>
      <c r="AH131" s="516"/>
      <c r="AI131" s="517"/>
      <c r="AJ131" s="504"/>
      <c r="AK131" s="505"/>
      <c r="AL131" s="505"/>
      <c r="AM131" s="505"/>
      <c r="AN131" s="505"/>
      <c r="AO131" s="506"/>
      <c r="AP131" s="504"/>
      <c r="AQ131" s="505"/>
      <c r="AR131" s="505"/>
      <c r="AS131" s="505"/>
      <c r="AT131" s="505"/>
      <c r="AU131" s="506"/>
      <c r="AV131" s="518"/>
      <c r="AW131" s="519"/>
      <c r="AX131" s="519"/>
      <c r="AY131" s="519"/>
      <c r="AZ131" s="519"/>
      <c r="BA131" s="519"/>
      <c r="BB131" s="519"/>
      <c r="BC131" s="519"/>
      <c r="BD131" s="519"/>
      <c r="BE131" s="519"/>
      <c r="BF131" s="519"/>
      <c r="BG131" s="519"/>
      <c r="BH131" s="520"/>
      <c r="BI131" s="521"/>
      <c r="BJ131" s="522"/>
      <c r="BK131" s="522"/>
      <c r="BL131" s="523"/>
      <c r="BT131"/>
    </row>
    <row r="132" spans="1:72" ht="27.6" customHeight="1">
      <c r="A132" s="507">
        <v>77</v>
      </c>
      <c r="B132" s="508"/>
      <c r="C132" s="501"/>
      <c r="D132" s="502"/>
      <c r="E132" s="502"/>
      <c r="F132" s="502"/>
      <c r="G132" s="502"/>
      <c r="H132" s="502"/>
      <c r="I132" s="502"/>
      <c r="J132" s="502"/>
      <c r="K132" s="503"/>
      <c r="L132" s="509"/>
      <c r="M132" s="510"/>
      <c r="N132" s="510"/>
      <c r="O132" s="510"/>
      <c r="P132" s="510"/>
      <c r="Q132" s="511"/>
      <c r="R132" s="512"/>
      <c r="S132" s="513"/>
      <c r="T132" s="514"/>
      <c r="U132" s="515"/>
      <c r="V132" s="516"/>
      <c r="W132" s="516"/>
      <c r="X132" s="516"/>
      <c r="Y132" s="516"/>
      <c r="Z132" s="516"/>
      <c r="AA132" s="516"/>
      <c r="AB132" s="516"/>
      <c r="AC132" s="516"/>
      <c r="AD132" s="516"/>
      <c r="AE132" s="516"/>
      <c r="AF132" s="516"/>
      <c r="AG132" s="516"/>
      <c r="AH132" s="516"/>
      <c r="AI132" s="517"/>
      <c r="AJ132" s="504"/>
      <c r="AK132" s="505"/>
      <c r="AL132" s="505"/>
      <c r="AM132" s="505"/>
      <c r="AN132" s="505"/>
      <c r="AO132" s="506"/>
      <c r="AP132" s="504"/>
      <c r="AQ132" s="505"/>
      <c r="AR132" s="505"/>
      <c r="AS132" s="505"/>
      <c r="AT132" s="505"/>
      <c r="AU132" s="506"/>
      <c r="AV132" s="518"/>
      <c r="AW132" s="519"/>
      <c r="AX132" s="519"/>
      <c r="AY132" s="519"/>
      <c r="AZ132" s="519"/>
      <c r="BA132" s="519"/>
      <c r="BB132" s="519"/>
      <c r="BC132" s="519"/>
      <c r="BD132" s="519"/>
      <c r="BE132" s="519"/>
      <c r="BF132" s="519"/>
      <c r="BG132" s="519"/>
      <c r="BH132" s="520"/>
      <c r="BI132" s="521"/>
      <c r="BJ132" s="522"/>
      <c r="BK132" s="522"/>
      <c r="BL132" s="523"/>
      <c r="BT132"/>
    </row>
    <row r="133" spans="1:72" ht="27.6" customHeight="1">
      <c r="A133" s="507">
        <v>78</v>
      </c>
      <c r="B133" s="508"/>
      <c r="C133" s="501"/>
      <c r="D133" s="502"/>
      <c r="E133" s="502"/>
      <c r="F133" s="502"/>
      <c r="G133" s="502"/>
      <c r="H133" s="502"/>
      <c r="I133" s="502"/>
      <c r="J133" s="502"/>
      <c r="K133" s="503"/>
      <c r="L133" s="509"/>
      <c r="M133" s="510"/>
      <c r="N133" s="510"/>
      <c r="O133" s="510"/>
      <c r="P133" s="510"/>
      <c r="Q133" s="511"/>
      <c r="R133" s="512"/>
      <c r="S133" s="513"/>
      <c r="T133" s="514"/>
      <c r="U133" s="515"/>
      <c r="V133" s="516"/>
      <c r="W133" s="516"/>
      <c r="X133" s="516"/>
      <c r="Y133" s="516"/>
      <c r="Z133" s="516"/>
      <c r="AA133" s="516"/>
      <c r="AB133" s="516"/>
      <c r="AC133" s="516"/>
      <c r="AD133" s="516"/>
      <c r="AE133" s="516"/>
      <c r="AF133" s="516"/>
      <c r="AG133" s="516"/>
      <c r="AH133" s="516"/>
      <c r="AI133" s="517"/>
      <c r="AJ133" s="504"/>
      <c r="AK133" s="505"/>
      <c r="AL133" s="505"/>
      <c r="AM133" s="505"/>
      <c r="AN133" s="505"/>
      <c r="AO133" s="506"/>
      <c r="AP133" s="504"/>
      <c r="AQ133" s="505"/>
      <c r="AR133" s="505"/>
      <c r="AS133" s="505"/>
      <c r="AT133" s="505"/>
      <c r="AU133" s="506"/>
      <c r="AV133" s="518"/>
      <c r="AW133" s="519"/>
      <c r="AX133" s="519"/>
      <c r="AY133" s="519"/>
      <c r="AZ133" s="519"/>
      <c r="BA133" s="519"/>
      <c r="BB133" s="519"/>
      <c r="BC133" s="519"/>
      <c r="BD133" s="519"/>
      <c r="BE133" s="519"/>
      <c r="BF133" s="519"/>
      <c r="BG133" s="519"/>
      <c r="BH133" s="520"/>
      <c r="BI133" s="521"/>
      <c r="BJ133" s="522"/>
      <c r="BK133" s="522"/>
      <c r="BL133" s="523"/>
      <c r="BT133"/>
    </row>
    <row r="134" spans="1:72" ht="27.6" customHeight="1">
      <c r="A134" s="507">
        <v>79</v>
      </c>
      <c r="B134" s="508"/>
      <c r="C134" s="501"/>
      <c r="D134" s="502"/>
      <c r="E134" s="502"/>
      <c r="F134" s="502"/>
      <c r="G134" s="502"/>
      <c r="H134" s="502"/>
      <c r="I134" s="502"/>
      <c r="J134" s="502"/>
      <c r="K134" s="503"/>
      <c r="L134" s="509"/>
      <c r="M134" s="510"/>
      <c r="N134" s="510"/>
      <c r="O134" s="510"/>
      <c r="P134" s="510"/>
      <c r="Q134" s="511"/>
      <c r="R134" s="512"/>
      <c r="S134" s="513"/>
      <c r="T134" s="514"/>
      <c r="U134" s="515"/>
      <c r="V134" s="516"/>
      <c r="W134" s="516"/>
      <c r="X134" s="516"/>
      <c r="Y134" s="516"/>
      <c r="Z134" s="516"/>
      <c r="AA134" s="516"/>
      <c r="AB134" s="516"/>
      <c r="AC134" s="516"/>
      <c r="AD134" s="516"/>
      <c r="AE134" s="516"/>
      <c r="AF134" s="516"/>
      <c r="AG134" s="516"/>
      <c r="AH134" s="516"/>
      <c r="AI134" s="517"/>
      <c r="AJ134" s="504"/>
      <c r="AK134" s="505"/>
      <c r="AL134" s="505"/>
      <c r="AM134" s="505"/>
      <c r="AN134" s="505"/>
      <c r="AO134" s="506"/>
      <c r="AP134" s="504"/>
      <c r="AQ134" s="505"/>
      <c r="AR134" s="505"/>
      <c r="AS134" s="505"/>
      <c r="AT134" s="505"/>
      <c r="AU134" s="506"/>
      <c r="AV134" s="518"/>
      <c r="AW134" s="519"/>
      <c r="AX134" s="519"/>
      <c r="AY134" s="519"/>
      <c r="AZ134" s="519"/>
      <c r="BA134" s="519"/>
      <c r="BB134" s="519"/>
      <c r="BC134" s="519"/>
      <c r="BD134" s="519"/>
      <c r="BE134" s="519"/>
      <c r="BF134" s="519"/>
      <c r="BG134" s="519"/>
      <c r="BH134" s="520"/>
      <c r="BI134" s="521"/>
      <c r="BJ134" s="522"/>
      <c r="BK134" s="522"/>
      <c r="BL134" s="523"/>
      <c r="BT134"/>
    </row>
    <row r="135" spans="1:72" ht="27.6" customHeight="1">
      <c r="A135" s="507">
        <v>80</v>
      </c>
      <c r="B135" s="508"/>
      <c r="C135" s="501"/>
      <c r="D135" s="502"/>
      <c r="E135" s="502"/>
      <c r="F135" s="502"/>
      <c r="G135" s="502"/>
      <c r="H135" s="502"/>
      <c r="I135" s="502"/>
      <c r="J135" s="502"/>
      <c r="K135" s="503"/>
      <c r="L135" s="509"/>
      <c r="M135" s="510"/>
      <c r="N135" s="510"/>
      <c r="O135" s="510"/>
      <c r="P135" s="510"/>
      <c r="Q135" s="511"/>
      <c r="R135" s="512"/>
      <c r="S135" s="513"/>
      <c r="T135" s="514"/>
      <c r="U135" s="515"/>
      <c r="V135" s="516"/>
      <c r="W135" s="516"/>
      <c r="X135" s="516"/>
      <c r="Y135" s="516"/>
      <c r="Z135" s="516"/>
      <c r="AA135" s="516"/>
      <c r="AB135" s="516"/>
      <c r="AC135" s="516"/>
      <c r="AD135" s="516"/>
      <c r="AE135" s="516"/>
      <c r="AF135" s="516"/>
      <c r="AG135" s="516"/>
      <c r="AH135" s="516"/>
      <c r="AI135" s="517"/>
      <c r="AJ135" s="504"/>
      <c r="AK135" s="505"/>
      <c r="AL135" s="505"/>
      <c r="AM135" s="505"/>
      <c r="AN135" s="505"/>
      <c r="AO135" s="506"/>
      <c r="AP135" s="504"/>
      <c r="AQ135" s="505"/>
      <c r="AR135" s="505"/>
      <c r="AS135" s="505"/>
      <c r="AT135" s="505"/>
      <c r="AU135" s="506"/>
      <c r="AV135" s="518"/>
      <c r="AW135" s="519"/>
      <c r="AX135" s="519"/>
      <c r="AY135" s="519"/>
      <c r="AZ135" s="519"/>
      <c r="BA135" s="519"/>
      <c r="BB135" s="519"/>
      <c r="BC135" s="519"/>
      <c r="BD135" s="519"/>
      <c r="BE135" s="519"/>
      <c r="BF135" s="519"/>
      <c r="BG135" s="519"/>
      <c r="BH135" s="520"/>
      <c r="BI135" s="521"/>
      <c r="BJ135" s="522"/>
      <c r="BK135" s="522"/>
      <c r="BL135" s="523"/>
      <c r="BT135"/>
    </row>
    <row r="136" spans="1:72" ht="27.6" customHeight="1">
      <c r="A136" s="507">
        <v>81</v>
      </c>
      <c r="B136" s="508"/>
      <c r="C136" s="501"/>
      <c r="D136" s="502"/>
      <c r="E136" s="502"/>
      <c r="F136" s="502"/>
      <c r="G136" s="502"/>
      <c r="H136" s="502"/>
      <c r="I136" s="502"/>
      <c r="J136" s="502"/>
      <c r="K136" s="503"/>
      <c r="L136" s="509"/>
      <c r="M136" s="510"/>
      <c r="N136" s="510"/>
      <c r="O136" s="510"/>
      <c r="P136" s="510"/>
      <c r="Q136" s="511"/>
      <c r="R136" s="512"/>
      <c r="S136" s="513"/>
      <c r="T136" s="514"/>
      <c r="U136" s="515"/>
      <c r="V136" s="516"/>
      <c r="W136" s="516"/>
      <c r="X136" s="516"/>
      <c r="Y136" s="516"/>
      <c r="Z136" s="516"/>
      <c r="AA136" s="516"/>
      <c r="AB136" s="516"/>
      <c r="AC136" s="516"/>
      <c r="AD136" s="516"/>
      <c r="AE136" s="516"/>
      <c r="AF136" s="516"/>
      <c r="AG136" s="516"/>
      <c r="AH136" s="516"/>
      <c r="AI136" s="517"/>
      <c r="AJ136" s="504"/>
      <c r="AK136" s="505"/>
      <c r="AL136" s="505"/>
      <c r="AM136" s="505"/>
      <c r="AN136" s="505"/>
      <c r="AO136" s="506"/>
      <c r="AP136" s="504"/>
      <c r="AQ136" s="505"/>
      <c r="AR136" s="505"/>
      <c r="AS136" s="505"/>
      <c r="AT136" s="505"/>
      <c r="AU136" s="506"/>
      <c r="AV136" s="518"/>
      <c r="AW136" s="519"/>
      <c r="AX136" s="519"/>
      <c r="AY136" s="519"/>
      <c r="AZ136" s="519"/>
      <c r="BA136" s="519"/>
      <c r="BB136" s="519"/>
      <c r="BC136" s="519"/>
      <c r="BD136" s="519"/>
      <c r="BE136" s="519"/>
      <c r="BF136" s="519"/>
      <c r="BG136" s="519"/>
      <c r="BH136" s="520"/>
      <c r="BI136" s="521"/>
      <c r="BJ136" s="522"/>
      <c r="BK136" s="522"/>
      <c r="BL136" s="523"/>
      <c r="BT136"/>
    </row>
    <row r="137" spans="1:72" ht="27.6" customHeight="1">
      <c r="A137" s="507">
        <v>82</v>
      </c>
      <c r="B137" s="508"/>
      <c r="C137" s="501"/>
      <c r="D137" s="502"/>
      <c r="E137" s="502"/>
      <c r="F137" s="502"/>
      <c r="G137" s="502"/>
      <c r="H137" s="502"/>
      <c r="I137" s="502"/>
      <c r="J137" s="502"/>
      <c r="K137" s="503"/>
      <c r="L137" s="509"/>
      <c r="M137" s="510"/>
      <c r="N137" s="510"/>
      <c r="O137" s="510"/>
      <c r="P137" s="510"/>
      <c r="Q137" s="511"/>
      <c r="R137" s="512"/>
      <c r="S137" s="513"/>
      <c r="T137" s="514"/>
      <c r="U137" s="515"/>
      <c r="V137" s="516"/>
      <c r="W137" s="516"/>
      <c r="X137" s="516"/>
      <c r="Y137" s="516"/>
      <c r="Z137" s="516"/>
      <c r="AA137" s="516"/>
      <c r="AB137" s="516"/>
      <c r="AC137" s="516"/>
      <c r="AD137" s="516"/>
      <c r="AE137" s="516"/>
      <c r="AF137" s="516"/>
      <c r="AG137" s="516"/>
      <c r="AH137" s="516"/>
      <c r="AI137" s="517"/>
      <c r="AJ137" s="504"/>
      <c r="AK137" s="505"/>
      <c r="AL137" s="505"/>
      <c r="AM137" s="505"/>
      <c r="AN137" s="505"/>
      <c r="AO137" s="506"/>
      <c r="AP137" s="504"/>
      <c r="AQ137" s="505"/>
      <c r="AR137" s="505"/>
      <c r="AS137" s="505"/>
      <c r="AT137" s="505"/>
      <c r="AU137" s="506"/>
      <c r="AV137" s="518"/>
      <c r="AW137" s="519"/>
      <c r="AX137" s="519"/>
      <c r="AY137" s="519"/>
      <c r="AZ137" s="519"/>
      <c r="BA137" s="519"/>
      <c r="BB137" s="519"/>
      <c r="BC137" s="519"/>
      <c r="BD137" s="519"/>
      <c r="BE137" s="519"/>
      <c r="BF137" s="519"/>
      <c r="BG137" s="519"/>
      <c r="BH137" s="520"/>
      <c r="BI137" s="521"/>
      <c r="BJ137" s="522"/>
      <c r="BK137" s="522"/>
      <c r="BL137" s="523"/>
      <c r="BT137"/>
    </row>
    <row r="138" spans="1:72" ht="27.6" customHeight="1">
      <c r="A138" s="507">
        <v>83</v>
      </c>
      <c r="B138" s="508"/>
      <c r="C138" s="501"/>
      <c r="D138" s="502"/>
      <c r="E138" s="502"/>
      <c r="F138" s="502"/>
      <c r="G138" s="502"/>
      <c r="H138" s="502"/>
      <c r="I138" s="502"/>
      <c r="J138" s="502"/>
      <c r="K138" s="503"/>
      <c r="L138" s="509"/>
      <c r="M138" s="510"/>
      <c r="N138" s="510"/>
      <c r="O138" s="510"/>
      <c r="P138" s="510"/>
      <c r="Q138" s="511"/>
      <c r="R138" s="512"/>
      <c r="S138" s="513"/>
      <c r="T138" s="514"/>
      <c r="U138" s="515"/>
      <c r="V138" s="516"/>
      <c r="W138" s="516"/>
      <c r="X138" s="516"/>
      <c r="Y138" s="516"/>
      <c r="Z138" s="516"/>
      <c r="AA138" s="516"/>
      <c r="AB138" s="516"/>
      <c r="AC138" s="516"/>
      <c r="AD138" s="516"/>
      <c r="AE138" s="516"/>
      <c r="AF138" s="516"/>
      <c r="AG138" s="516"/>
      <c r="AH138" s="516"/>
      <c r="AI138" s="517"/>
      <c r="AJ138" s="504"/>
      <c r="AK138" s="505"/>
      <c r="AL138" s="505"/>
      <c r="AM138" s="505"/>
      <c r="AN138" s="505"/>
      <c r="AO138" s="506"/>
      <c r="AP138" s="504"/>
      <c r="AQ138" s="505"/>
      <c r="AR138" s="505"/>
      <c r="AS138" s="505"/>
      <c r="AT138" s="505"/>
      <c r="AU138" s="506"/>
      <c r="AV138" s="518"/>
      <c r="AW138" s="519"/>
      <c r="AX138" s="519"/>
      <c r="AY138" s="519"/>
      <c r="AZ138" s="519"/>
      <c r="BA138" s="519"/>
      <c r="BB138" s="519"/>
      <c r="BC138" s="519"/>
      <c r="BD138" s="519"/>
      <c r="BE138" s="519"/>
      <c r="BF138" s="519"/>
      <c r="BG138" s="519"/>
      <c r="BH138" s="520"/>
      <c r="BI138" s="521"/>
      <c r="BJ138" s="522"/>
      <c r="BK138" s="522"/>
      <c r="BL138" s="523"/>
      <c r="BT138"/>
    </row>
    <row r="139" spans="1:72" ht="27.6" customHeight="1">
      <c r="A139" s="507">
        <v>84</v>
      </c>
      <c r="B139" s="508"/>
      <c r="C139" s="501"/>
      <c r="D139" s="502"/>
      <c r="E139" s="502"/>
      <c r="F139" s="502"/>
      <c r="G139" s="502"/>
      <c r="H139" s="502"/>
      <c r="I139" s="502"/>
      <c r="J139" s="502"/>
      <c r="K139" s="503"/>
      <c r="L139" s="509"/>
      <c r="M139" s="510"/>
      <c r="N139" s="510"/>
      <c r="O139" s="510"/>
      <c r="P139" s="510"/>
      <c r="Q139" s="511"/>
      <c r="R139" s="512"/>
      <c r="S139" s="513"/>
      <c r="T139" s="514"/>
      <c r="U139" s="515"/>
      <c r="V139" s="516"/>
      <c r="W139" s="516"/>
      <c r="X139" s="516"/>
      <c r="Y139" s="516"/>
      <c r="Z139" s="516"/>
      <c r="AA139" s="516"/>
      <c r="AB139" s="516"/>
      <c r="AC139" s="516"/>
      <c r="AD139" s="516"/>
      <c r="AE139" s="516"/>
      <c r="AF139" s="516"/>
      <c r="AG139" s="516"/>
      <c r="AH139" s="516"/>
      <c r="AI139" s="517"/>
      <c r="AJ139" s="504"/>
      <c r="AK139" s="505"/>
      <c r="AL139" s="505"/>
      <c r="AM139" s="505"/>
      <c r="AN139" s="505"/>
      <c r="AO139" s="506"/>
      <c r="AP139" s="504"/>
      <c r="AQ139" s="505"/>
      <c r="AR139" s="505"/>
      <c r="AS139" s="505"/>
      <c r="AT139" s="505"/>
      <c r="AU139" s="506"/>
      <c r="AV139" s="518"/>
      <c r="AW139" s="519"/>
      <c r="AX139" s="519"/>
      <c r="AY139" s="519"/>
      <c r="AZ139" s="519"/>
      <c r="BA139" s="519"/>
      <c r="BB139" s="519"/>
      <c r="BC139" s="519"/>
      <c r="BD139" s="519"/>
      <c r="BE139" s="519"/>
      <c r="BF139" s="519"/>
      <c r="BG139" s="519"/>
      <c r="BH139" s="520"/>
      <c r="BI139" s="521"/>
      <c r="BJ139" s="522"/>
      <c r="BK139" s="522"/>
      <c r="BL139" s="523"/>
      <c r="BT139"/>
    </row>
    <row r="140" spans="1:72" ht="27.6" customHeight="1" thickBot="1">
      <c r="A140" s="507">
        <v>85</v>
      </c>
      <c r="B140" s="508"/>
      <c r="C140" s="501"/>
      <c r="D140" s="502"/>
      <c r="E140" s="502"/>
      <c r="F140" s="502"/>
      <c r="G140" s="502"/>
      <c r="H140" s="502"/>
      <c r="I140" s="502"/>
      <c r="J140" s="502"/>
      <c r="K140" s="503"/>
      <c r="L140" s="509"/>
      <c r="M140" s="510"/>
      <c r="N140" s="510"/>
      <c r="O140" s="510"/>
      <c r="P140" s="510"/>
      <c r="Q140" s="511"/>
      <c r="R140" s="512"/>
      <c r="S140" s="513"/>
      <c r="T140" s="514"/>
      <c r="U140" s="515"/>
      <c r="V140" s="516"/>
      <c r="W140" s="516"/>
      <c r="X140" s="516"/>
      <c r="Y140" s="516"/>
      <c r="Z140" s="516"/>
      <c r="AA140" s="516"/>
      <c r="AB140" s="516"/>
      <c r="AC140" s="516"/>
      <c r="AD140" s="516"/>
      <c r="AE140" s="516"/>
      <c r="AF140" s="516"/>
      <c r="AG140" s="516"/>
      <c r="AH140" s="516"/>
      <c r="AI140" s="517"/>
      <c r="AJ140" s="504"/>
      <c r="AK140" s="505"/>
      <c r="AL140" s="505"/>
      <c r="AM140" s="505"/>
      <c r="AN140" s="505"/>
      <c r="AO140" s="506"/>
      <c r="AP140" s="504"/>
      <c r="AQ140" s="505"/>
      <c r="AR140" s="505"/>
      <c r="AS140" s="505"/>
      <c r="AT140" s="505"/>
      <c r="AU140" s="506"/>
      <c r="AV140" s="518"/>
      <c r="AW140" s="519"/>
      <c r="AX140" s="519"/>
      <c r="AY140" s="519"/>
      <c r="AZ140" s="519"/>
      <c r="BA140" s="519"/>
      <c r="BB140" s="519"/>
      <c r="BC140" s="519"/>
      <c r="BD140" s="519"/>
      <c r="BE140" s="519"/>
      <c r="BF140" s="519"/>
      <c r="BG140" s="519"/>
      <c r="BH140" s="520"/>
      <c r="BI140" s="521"/>
      <c r="BJ140" s="522"/>
      <c r="BK140" s="522"/>
      <c r="BL140" s="523"/>
      <c r="BT140"/>
    </row>
    <row r="141" spans="1:72" ht="20.25" customHeight="1">
      <c r="A141" s="591" t="str">
        <f>A107</f>
        <v>（【】機関名：　ﾌﾟﾛｸﾞﾗﾑ名称：）</v>
      </c>
      <c r="B141" s="591"/>
      <c r="C141" s="591"/>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1"/>
      <c r="AE141" s="591"/>
      <c r="AF141" s="591"/>
      <c r="AG141" s="591"/>
      <c r="AH141" s="591"/>
      <c r="AI141" s="591"/>
      <c r="AJ141" s="591"/>
      <c r="AK141" s="591"/>
      <c r="AL141" s="591"/>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591"/>
      <c r="BJ141" s="591"/>
      <c r="BK141" s="591"/>
      <c r="BL141" s="591"/>
      <c r="BT141"/>
    </row>
    <row r="142" spans="1:72" ht="25.5" customHeight="1" thickBot="1">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BL142" s="133" t="s">
        <v>1333</v>
      </c>
      <c r="BT142"/>
    </row>
    <row r="143" spans="1:72" ht="28.5" customHeight="1">
      <c r="A143" s="606" t="s">
        <v>1313</v>
      </c>
      <c r="B143" s="607"/>
      <c r="C143" s="608" t="s">
        <v>409</v>
      </c>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9"/>
      <c r="Z143" s="609"/>
      <c r="AA143" s="610"/>
      <c r="AB143" s="610"/>
      <c r="AC143" s="610"/>
      <c r="AD143" s="609"/>
      <c r="AE143" s="609"/>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134"/>
      <c r="BT143"/>
    </row>
    <row r="144" spans="1:72" ht="27.6" customHeight="1">
      <c r="A144" s="617" t="s">
        <v>6</v>
      </c>
      <c r="B144" s="612"/>
      <c r="C144" s="612"/>
      <c r="D144" s="612"/>
      <c r="E144" s="612"/>
      <c r="F144" s="612"/>
      <c r="G144" s="612"/>
      <c r="H144" s="612"/>
      <c r="I144" s="612"/>
      <c r="J144" s="612"/>
      <c r="K144" s="613"/>
      <c r="L144" s="611" t="s">
        <v>8</v>
      </c>
      <c r="M144" s="612"/>
      <c r="N144" s="612"/>
      <c r="O144" s="612"/>
      <c r="P144" s="612"/>
      <c r="Q144" s="613"/>
      <c r="R144" s="611" t="s">
        <v>7</v>
      </c>
      <c r="S144" s="612"/>
      <c r="T144" s="613"/>
      <c r="U144" s="614" t="s">
        <v>411</v>
      </c>
      <c r="V144" s="615"/>
      <c r="W144" s="615"/>
      <c r="X144" s="615"/>
      <c r="Y144" s="615"/>
      <c r="Z144" s="615"/>
      <c r="AA144" s="615"/>
      <c r="AB144" s="615"/>
      <c r="AC144" s="615"/>
      <c r="AD144" s="615"/>
      <c r="AE144" s="615"/>
      <c r="AF144" s="615"/>
      <c r="AG144" s="615"/>
      <c r="AH144" s="615"/>
      <c r="AI144" s="616"/>
      <c r="AJ144" s="552" t="s">
        <v>1205</v>
      </c>
      <c r="AK144" s="553"/>
      <c r="AL144" s="553"/>
      <c r="AM144" s="553"/>
      <c r="AN144" s="553"/>
      <c r="AO144" s="554"/>
      <c r="AP144" s="552" t="s">
        <v>1206</v>
      </c>
      <c r="AQ144" s="553"/>
      <c r="AR144" s="553"/>
      <c r="AS144" s="553"/>
      <c r="AT144" s="553"/>
      <c r="AU144" s="554"/>
      <c r="AV144" s="583" t="s">
        <v>1327</v>
      </c>
      <c r="AW144" s="584"/>
      <c r="AX144" s="584"/>
      <c r="AY144" s="584"/>
      <c r="AZ144" s="584"/>
      <c r="BA144" s="584"/>
      <c r="BB144" s="584"/>
      <c r="BC144" s="584"/>
      <c r="BD144" s="584"/>
      <c r="BE144" s="584"/>
      <c r="BF144" s="584"/>
      <c r="BG144" s="584"/>
      <c r="BH144" s="584"/>
      <c r="BI144" s="546" t="s">
        <v>1566</v>
      </c>
      <c r="BJ144" s="547"/>
      <c r="BK144" s="547"/>
      <c r="BL144" s="548"/>
      <c r="BT144"/>
    </row>
    <row r="145" spans="1:72" ht="27.6" customHeight="1">
      <c r="A145" s="558">
        <v>86</v>
      </c>
      <c r="B145" s="559"/>
      <c r="C145" s="560"/>
      <c r="D145" s="561"/>
      <c r="E145" s="561"/>
      <c r="F145" s="561"/>
      <c r="G145" s="561"/>
      <c r="H145" s="561"/>
      <c r="I145" s="561"/>
      <c r="J145" s="561"/>
      <c r="K145" s="562"/>
      <c r="L145" s="563"/>
      <c r="M145" s="564"/>
      <c r="N145" s="564"/>
      <c r="O145" s="564"/>
      <c r="P145" s="564"/>
      <c r="Q145" s="565"/>
      <c r="R145" s="566"/>
      <c r="S145" s="567"/>
      <c r="T145" s="568"/>
      <c r="U145" s="569"/>
      <c r="V145" s="570"/>
      <c r="W145" s="570"/>
      <c r="X145" s="570"/>
      <c r="Y145" s="570"/>
      <c r="Z145" s="570"/>
      <c r="AA145" s="570"/>
      <c r="AB145" s="570"/>
      <c r="AC145" s="570"/>
      <c r="AD145" s="570"/>
      <c r="AE145" s="570"/>
      <c r="AF145" s="570"/>
      <c r="AG145" s="570"/>
      <c r="AH145" s="570"/>
      <c r="AI145" s="571"/>
      <c r="AJ145" s="572"/>
      <c r="AK145" s="573"/>
      <c r="AL145" s="573"/>
      <c r="AM145" s="573"/>
      <c r="AN145" s="573"/>
      <c r="AO145" s="574"/>
      <c r="AP145" s="572"/>
      <c r="AQ145" s="573"/>
      <c r="AR145" s="573"/>
      <c r="AS145" s="573"/>
      <c r="AT145" s="573"/>
      <c r="AU145" s="574"/>
      <c r="AV145" s="526"/>
      <c r="AW145" s="527"/>
      <c r="AX145" s="527"/>
      <c r="AY145" s="527"/>
      <c r="AZ145" s="527"/>
      <c r="BA145" s="527"/>
      <c r="BB145" s="527"/>
      <c r="BC145" s="527"/>
      <c r="BD145" s="527"/>
      <c r="BE145" s="527"/>
      <c r="BF145" s="527"/>
      <c r="BG145" s="527"/>
      <c r="BH145" s="528"/>
      <c r="BI145" s="575"/>
      <c r="BJ145" s="576"/>
      <c r="BK145" s="576"/>
      <c r="BL145" s="577"/>
      <c r="BT145"/>
    </row>
    <row r="146" spans="1:72" ht="27.6" customHeight="1">
      <c r="A146" s="507">
        <v>87</v>
      </c>
      <c r="B146" s="508"/>
      <c r="C146" s="501"/>
      <c r="D146" s="502"/>
      <c r="E146" s="502"/>
      <c r="F146" s="502"/>
      <c r="G146" s="502"/>
      <c r="H146" s="502"/>
      <c r="I146" s="502"/>
      <c r="J146" s="502"/>
      <c r="K146" s="503"/>
      <c r="L146" s="509"/>
      <c r="M146" s="510"/>
      <c r="N146" s="510"/>
      <c r="O146" s="510"/>
      <c r="P146" s="510"/>
      <c r="Q146" s="511"/>
      <c r="R146" s="512"/>
      <c r="S146" s="513"/>
      <c r="T146" s="514"/>
      <c r="U146" s="515"/>
      <c r="V146" s="516"/>
      <c r="W146" s="516"/>
      <c r="X146" s="516"/>
      <c r="Y146" s="516"/>
      <c r="Z146" s="516"/>
      <c r="AA146" s="516"/>
      <c r="AB146" s="516"/>
      <c r="AC146" s="516"/>
      <c r="AD146" s="516"/>
      <c r="AE146" s="516"/>
      <c r="AF146" s="516"/>
      <c r="AG146" s="516"/>
      <c r="AH146" s="516"/>
      <c r="AI146" s="517"/>
      <c r="AJ146" s="504"/>
      <c r="AK146" s="505"/>
      <c r="AL146" s="505"/>
      <c r="AM146" s="505"/>
      <c r="AN146" s="505"/>
      <c r="AO146" s="506"/>
      <c r="AP146" s="504"/>
      <c r="AQ146" s="505"/>
      <c r="AR146" s="505"/>
      <c r="AS146" s="505"/>
      <c r="AT146" s="505"/>
      <c r="AU146" s="506"/>
      <c r="AV146" s="518"/>
      <c r="AW146" s="519"/>
      <c r="AX146" s="519"/>
      <c r="AY146" s="519"/>
      <c r="AZ146" s="519"/>
      <c r="BA146" s="519"/>
      <c r="BB146" s="519"/>
      <c r="BC146" s="519"/>
      <c r="BD146" s="519"/>
      <c r="BE146" s="519"/>
      <c r="BF146" s="519"/>
      <c r="BG146" s="519"/>
      <c r="BH146" s="520"/>
      <c r="BI146" s="521"/>
      <c r="BJ146" s="522"/>
      <c r="BK146" s="522"/>
      <c r="BL146" s="523"/>
      <c r="BN146"/>
      <c r="BO146"/>
      <c r="BP146"/>
      <c r="BQ146"/>
      <c r="BR146"/>
      <c r="BS146"/>
      <c r="BT146"/>
    </row>
    <row r="147" spans="1:72" ht="27.6" customHeight="1">
      <c r="A147" s="507">
        <v>88</v>
      </c>
      <c r="B147" s="508"/>
      <c r="C147" s="501"/>
      <c r="D147" s="502"/>
      <c r="E147" s="502"/>
      <c r="F147" s="502"/>
      <c r="G147" s="502"/>
      <c r="H147" s="502"/>
      <c r="I147" s="502"/>
      <c r="J147" s="502"/>
      <c r="K147" s="503"/>
      <c r="L147" s="509"/>
      <c r="M147" s="510"/>
      <c r="N147" s="510"/>
      <c r="O147" s="510"/>
      <c r="P147" s="510"/>
      <c r="Q147" s="511"/>
      <c r="R147" s="512"/>
      <c r="S147" s="513"/>
      <c r="T147" s="514"/>
      <c r="U147" s="515"/>
      <c r="V147" s="516"/>
      <c r="W147" s="516"/>
      <c r="X147" s="516"/>
      <c r="Y147" s="516"/>
      <c r="Z147" s="516"/>
      <c r="AA147" s="516"/>
      <c r="AB147" s="516"/>
      <c r="AC147" s="516"/>
      <c r="AD147" s="516"/>
      <c r="AE147" s="516"/>
      <c r="AF147" s="516"/>
      <c r="AG147" s="516"/>
      <c r="AH147" s="516"/>
      <c r="AI147" s="517"/>
      <c r="AJ147" s="504"/>
      <c r="AK147" s="505"/>
      <c r="AL147" s="505"/>
      <c r="AM147" s="505"/>
      <c r="AN147" s="505"/>
      <c r="AO147" s="506"/>
      <c r="AP147" s="504"/>
      <c r="AQ147" s="505"/>
      <c r="AR147" s="505"/>
      <c r="AS147" s="505"/>
      <c r="AT147" s="505"/>
      <c r="AU147" s="506"/>
      <c r="AV147" s="518"/>
      <c r="AW147" s="519"/>
      <c r="AX147" s="519"/>
      <c r="AY147" s="519"/>
      <c r="AZ147" s="519"/>
      <c r="BA147" s="519"/>
      <c r="BB147" s="519"/>
      <c r="BC147" s="519"/>
      <c r="BD147" s="519"/>
      <c r="BE147" s="519"/>
      <c r="BF147" s="519"/>
      <c r="BG147" s="519"/>
      <c r="BH147" s="520"/>
      <c r="BI147" s="521"/>
      <c r="BJ147" s="522"/>
      <c r="BK147" s="522"/>
      <c r="BL147" s="523"/>
      <c r="BT147"/>
    </row>
    <row r="148" spans="1:72" ht="27.6" customHeight="1">
      <c r="A148" s="507">
        <v>89</v>
      </c>
      <c r="B148" s="508"/>
      <c r="C148" s="501"/>
      <c r="D148" s="502"/>
      <c r="E148" s="502"/>
      <c r="F148" s="502"/>
      <c r="G148" s="502"/>
      <c r="H148" s="502"/>
      <c r="I148" s="502"/>
      <c r="J148" s="502"/>
      <c r="K148" s="503"/>
      <c r="L148" s="509"/>
      <c r="M148" s="510"/>
      <c r="N148" s="510"/>
      <c r="O148" s="510"/>
      <c r="P148" s="510"/>
      <c r="Q148" s="511"/>
      <c r="R148" s="512"/>
      <c r="S148" s="513"/>
      <c r="T148" s="514"/>
      <c r="U148" s="515"/>
      <c r="V148" s="516"/>
      <c r="W148" s="516"/>
      <c r="X148" s="516"/>
      <c r="Y148" s="516"/>
      <c r="Z148" s="516"/>
      <c r="AA148" s="516"/>
      <c r="AB148" s="516"/>
      <c r="AC148" s="516"/>
      <c r="AD148" s="516"/>
      <c r="AE148" s="516"/>
      <c r="AF148" s="516"/>
      <c r="AG148" s="516"/>
      <c r="AH148" s="516"/>
      <c r="AI148" s="517"/>
      <c r="AJ148" s="504"/>
      <c r="AK148" s="505"/>
      <c r="AL148" s="505"/>
      <c r="AM148" s="505"/>
      <c r="AN148" s="505"/>
      <c r="AO148" s="506"/>
      <c r="AP148" s="504"/>
      <c r="AQ148" s="505"/>
      <c r="AR148" s="505"/>
      <c r="AS148" s="505"/>
      <c r="AT148" s="505"/>
      <c r="AU148" s="506"/>
      <c r="AV148" s="518"/>
      <c r="AW148" s="519"/>
      <c r="AX148" s="519"/>
      <c r="AY148" s="519"/>
      <c r="AZ148" s="519"/>
      <c r="BA148" s="519"/>
      <c r="BB148" s="519"/>
      <c r="BC148" s="519"/>
      <c r="BD148" s="519"/>
      <c r="BE148" s="519"/>
      <c r="BF148" s="519"/>
      <c r="BG148" s="519"/>
      <c r="BH148" s="520"/>
      <c r="BI148" s="521"/>
      <c r="BJ148" s="522"/>
      <c r="BK148" s="522"/>
      <c r="BL148" s="523"/>
      <c r="BN148"/>
      <c r="BO148"/>
      <c r="BP148"/>
      <c r="BQ148"/>
      <c r="BR148"/>
      <c r="BS148"/>
      <c r="BT148"/>
    </row>
    <row r="149" spans="1:72" ht="27.6" customHeight="1">
      <c r="A149" s="507">
        <v>90</v>
      </c>
      <c r="B149" s="508"/>
      <c r="C149" s="501"/>
      <c r="D149" s="502"/>
      <c r="E149" s="502"/>
      <c r="F149" s="502"/>
      <c r="G149" s="502"/>
      <c r="H149" s="502"/>
      <c r="I149" s="502"/>
      <c r="J149" s="502"/>
      <c r="K149" s="503"/>
      <c r="L149" s="509"/>
      <c r="M149" s="510"/>
      <c r="N149" s="510"/>
      <c r="O149" s="510"/>
      <c r="P149" s="510"/>
      <c r="Q149" s="511"/>
      <c r="R149" s="512"/>
      <c r="S149" s="513"/>
      <c r="T149" s="514"/>
      <c r="U149" s="515"/>
      <c r="V149" s="516"/>
      <c r="W149" s="516"/>
      <c r="X149" s="516"/>
      <c r="Y149" s="516"/>
      <c r="Z149" s="516"/>
      <c r="AA149" s="516"/>
      <c r="AB149" s="516"/>
      <c r="AC149" s="516"/>
      <c r="AD149" s="516"/>
      <c r="AE149" s="516"/>
      <c r="AF149" s="516"/>
      <c r="AG149" s="516"/>
      <c r="AH149" s="516"/>
      <c r="AI149" s="517"/>
      <c r="AJ149" s="504"/>
      <c r="AK149" s="505"/>
      <c r="AL149" s="505"/>
      <c r="AM149" s="505"/>
      <c r="AN149" s="505"/>
      <c r="AO149" s="506"/>
      <c r="AP149" s="504"/>
      <c r="AQ149" s="505"/>
      <c r="AR149" s="505"/>
      <c r="AS149" s="505"/>
      <c r="AT149" s="505"/>
      <c r="AU149" s="506"/>
      <c r="AV149" s="518"/>
      <c r="AW149" s="519"/>
      <c r="AX149" s="519"/>
      <c r="AY149" s="519"/>
      <c r="AZ149" s="519"/>
      <c r="BA149" s="519"/>
      <c r="BB149" s="519"/>
      <c r="BC149" s="519"/>
      <c r="BD149" s="519"/>
      <c r="BE149" s="519"/>
      <c r="BF149" s="519"/>
      <c r="BG149" s="519"/>
      <c r="BH149" s="520"/>
      <c r="BI149" s="521"/>
      <c r="BJ149" s="522"/>
      <c r="BK149" s="522"/>
      <c r="BL149" s="523"/>
      <c r="BT149"/>
    </row>
    <row r="150" spans="1:72" ht="27.6" customHeight="1">
      <c r="A150" s="507">
        <v>91</v>
      </c>
      <c r="B150" s="508"/>
      <c r="C150" s="501"/>
      <c r="D150" s="502"/>
      <c r="E150" s="502"/>
      <c r="F150" s="502"/>
      <c r="G150" s="502"/>
      <c r="H150" s="502"/>
      <c r="I150" s="502"/>
      <c r="J150" s="502"/>
      <c r="K150" s="503"/>
      <c r="L150" s="509"/>
      <c r="M150" s="510"/>
      <c r="N150" s="510"/>
      <c r="O150" s="510"/>
      <c r="P150" s="510"/>
      <c r="Q150" s="511"/>
      <c r="R150" s="512"/>
      <c r="S150" s="513"/>
      <c r="T150" s="514"/>
      <c r="U150" s="515"/>
      <c r="V150" s="516"/>
      <c r="W150" s="516"/>
      <c r="X150" s="516"/>
      <c r="Y150" s="516"/>
      <c r="Z150" s="516"/>
      <c r="AA150" s="516"/>
      <c r="AB150" s="516"/>
      <c r="AC150" s="516"/>
      <c r="AD150" s="516"/>
      <c r="AE150" s="516"/>
      <c r="AF150" s="516"/>
      <c r="AG150" s="516"/>
      <c r="AH150" s="516"/>
      <c r="AI150" s="517"/>
      <c r="AJ150" s="504"/>
      <c r="AK150" s="505"/>
      <c r="AL150" s="505"/>
      <c r="AM150" s="505"/>
      <c r="AN150" s="505"/>
      <c r="AO150" s="506"/>
      <c r="AP150" s="504"/>
      <c r="AQ150" s="505"/>
      <c r="AR150" s="505"/>
      <c r="AS150" s="505"/>
      <c r="AT150" s="505"/>
      <c r="AU150" s="506"/>
      <c r="AV150" s="518"/>
      <c r="AW150" s="519"/>
      <c r="AX150" s="519"/>
      <c r="AY150" s="519"/>
      <c r="AZ150" s="519"/>
      <c r="BA150" s="519"/>
      <c r="BB150" s="519"/>
      <c r="BC150" s="519"/>
      <c r="BD150" s="519"/>
      <c r="BE150" s="519"/>
      <c r="BF150" s="519"/>
      <c r="BG150" s="519"/>
      <c r="BH150" s="520"/>
      <c r="BI150" s="521"/>
      <c r="BJ150" s="522"/>
      <c r="BK150" s="522"/>
      <c r="BL150" s="523"/>
      <c r="BT150"/>
    </row>
    <row r="151" spans="1:72" ht="27.6" customHeight="1">
      <c r="A151" s="507">
        <v>92</v>
      </c>
      <c r="B151" s="508"/>
      <c r="C151" s="501"/>
      <c r="D151" s="502"/>
      <c r="E151" s="502"/>
      <c r="F151" s="502"/>
      <c r="G151" s="502"/>
      <c r="H151" s="502"/>
      <c r="I151" s="502"/>
      <c r="J151" s="502"/>
      <c r="K151" s="503"/>
      <c r="L151" s="509"/>
      <c r="M151" s="510"/>
      <c r="N151" s="510"/>
      <c r="O151" s="510"/>
      <c r="P151" s="510"/>
      <c r="Q151" s="511"/>
      <c r="R151" s="512"/>
      <c r="S151" s="513"/>
      <c r="T151" s="514"/>
      <c r="U151" s="515"/>
      <c r="V151" s="516"/>
      <c r="W151" s="516"/>
      <c r="X151" s="516"/>
      <c r="Y151" s="516"/>
      <c r="Z151" s="516"/>
      <c r="AA151" s="516"/>
      <c r="AB151" s="516"/>
      <c r="AC151" s="516"/>
      <c r="AD151" s="516"/>
      <c r="AE151" s="516"/>
      <c r="AF151" s="516"/>
      <c r="AG151" s="516"/>
      <c r="AH151" s="516"/>
      <c r="AI151" s="517"/>
      <c r="AJ151" s="504"/>
      <c r="AK151" s="505"/>
      <c r="AL151" s="505"/>
      <c r="AM151" s="505"/>
      <c r="AN151" s="505"/>
      <c r="AO151" s="506"/>
      <c r="AP151" s="504"/>
      <c r="AQ151" s="505"/>
      <c r="AR151" s="505"/>
      <c r="AS151" s="505"/>
      <c r="AT151" s="505"/>
      <c r="AU151" s="506"/>
      <c r="AV151" s="518"/>
      <c r="AW151" s="519"/>
      <c r="AX151" s="519"/>
      <c r="AY151" s="519"/>
      <c r="AZ151" s="519"/>
      <c r="BA151" s="519"/>
      <c r="BB151" s="519"/>
      <c r="BC151" s="519"/>
      <c r="BD151" s="519"/>
      <c r="BE151" s="519"/>
      <c r="BF151" s="519"/>
      <c r="BG151" s="519"/>
      <c r="BH151" s="520"/>
      <c r="BI151" s="521"/>
      <c r="BJ151" s="522"/>
      <c r="BK151" s="522"/>
      <c r="BL151" s="523"/>
      <c r="BT151"/>
    </row>
    <row r="152" spans="1:72" ht="27.6" customHeight="1">
      <c r="A152" s="507">
        <v>93</v>
      </c>
      <c r="B152" s="508"/>
      <c r="C152" s="501"/>
      <c r="D152" s="502"/>
      <c r="E152" s="502"/>
      <c r="F152" s="502"/>
      <c r="G152" s="502"/>
      <c r="H152" s="502"/>
      <c r="I152" s="502"/>
      <c r="J152" s="502"/>
      <c r="K152" s="503"/>
      <c r="L152" s="509"/>
      <c r="M152" s="510"/>
      <c r="N152" s="510"/>
      <c r="O152" s="510"/>
      <c r="P152" s="510"/>
      <c r="Q152" s="511"/>
      <c r="R152" s="512"/>
      <c r="S152" s="513"/>
      <c r="T152" s="514"/>
      <c r="U152" s="515"/>
      <c r="V152" s="516"/>
      <c r="W152" s="516"/>
      <c r="X152" s="516"/>
      <c r="Y152" s="516"/>
      <c r="Z152" s="516"/>
      <c r="AA152" s="516"/>
      <c r="AB152" s="516"/>
      <c r="AC152" s="516"/>
      <c r="AD152" s="516"/>
      <c r="AE152" s="516"/>
      <c r="AF152" s="516"/>
      <c r="AG152" s="516"/>
      <c r="AH152" s="516"/>
      <c r="AI152" s="517"/>
      <c r="AJ152" s="504"/>
      <c r="AK152" s="505"/>
      <c r="AL152" s="505"/>
      <c r="AM152" s="505"/>
      <c r="AN152" s="505"/>
      <c r="AO152" s="506"/>
      <c r="AP152" s="504"/>
      <c r="AQ152" s="505"/>
      <c r="AR152" s="505"/>
      <c r="AS152" s="505"/>
      <c r="AT152" s="505"/>
      <c r="AU152" s="506"/>
      <c r="AV152" s="518"/>
      <c r="AW152" s="519"/>
      <c r="AX152" s="519"/>
      <c r="AY152" s="519"/>
      <c r="AZ152" s="519"/>
      <c r="BA152" s="519"/>
      <c r="BB152" s="519"/>
      <c r="BC152" s="519"/>
      <c r="BD152" s="519"/>
      <c r="BE152" s="519"/>
      <c r="BF152" s="519"/>
      <c r="BG152" s="519"/>
      <c r="BH152" s="520"/>
      <c r="BI152" s="521"/>
      <c r="BJ152" s="522"/>
      <c r="BK152" s="522"/>
      <c r="BL152" s="523"/>
      <c r="BT152"/>
    </row>
    <row r="153" spans="1:72" ht="27.6" customHeight="1">
      <c r="A153" s="507">
        <v>94</v>
      </c>
      <c r="B153" s="508"/>
      <c r="C153" s="501"/>
      <c r="D153" s="502"/>
      <c r="E153" s="502"/>
      <c r="F153" s="502"/>
      <c r="G153" s="502"/>
      <c r="H153" s="502"/>
      <c r="I153" s="502"/>
      <c r="J153" s="502"/>
      <c r="K153" s="503"/>
      <c r="L153" s="509"/>
      <c r="M153" s="510"/>
      <c r="N153" s="510"/>
      <c r="O153" s="510"/>
      <c r="P153" s="510"/>
      <c r="Q153" s="511"/>
      <c r="R153" s="512"/>
      <c r="S153" s="513"/>
      <c r="T153" s="514"/>
      <c r="U153" s="515"/>
      <c r="V153" s="516"/>
      <c r="W153" s="516"/>
      <c r="X153" s="516"/>
      <c r="Y153" s="516"/>
      <c r="Z153" s="516"/>
      <c r="AA153" s="516"/>
      <c r="AB153" s="516"/>
      <c r="AC153" s="516"/>
      <c r="AD153" s="516"/>
      <c r="AE153" s="516"/>
      <c r="AF153" s="516"/>
      <c r="AG153" s="516"/>
      <c r="AH153" s="516"/>
      <c r="AI153" s="517"/>
      <c r="AJ153" s="504"/>
      <c r="AK153" s="505"/>
      <c r="AL153" s="505"/>
      <c r="AM153" s="505"/>
      <c r="AN153" s="505"/>
      <c r="AO153" s="506"/>
      <c r="AP153" s="504"/>
      <c r="AQ153" s="505"/>
      <c r="AR153" s="505"/>
      <c r="AS153" s="505"/>
      <c r="AT153" s="505"/>
      <c r="AU153" s="506"/>
      <c r="AV153" s="518"/>
      <c r="AW153" s="519"/>
      <c r="AX153" s="519"/>
      <c r="AY153" s="519"/>
      <c r="AZ153" s="519"/>
      <c r="BA153" s="519"/>
      <c r="BB153" s="519"/>
      <c r="BC153" s="519"/>
      <c r="BD153" s="519"/>
      <c r="BE153" s="519"/>
      <c r="BF153" s="519"/>
      <c r="BG153" s="519"/>
      <c r="BH153" s="520"/>
      <c r="BI153" s="521"/>
      <c r="BJ153" s="522"/>
      <c r="BK153" s="522"/>
      <c r="BL153" s="523"/>
      <c r="BT153"/>
    </row>
    <row r="154" spans="1:72" ht="27.6" customHeight="1">
      <c r="A154" s="507">
        <v>95</v>
      </c>
      <c r="B154" s="508"/>
      <c r="C154" s="501"/>
      <c r="D154" s="502"/>
      <c r="E154" s="502"/>
      <c r="F154" s="502"/>
      <c r="G154" s="502"/>
      <c r="H154" s="502"/>
      <c r="I154" s="502"/>
      <c r="J154" s="502"/>
      <c r="K154" s="503"/>
      <c r="L154" s="509"/>
      <c r="M154" s="510"/>
      <c r="N154" s="510"/>
      <c r="O154" s="510"/>
      <c r="P154" s="510"/>
      <c r="Q154" s="511"/>
      <c r="R154" s="512"/>
      <c r="S154" s="513"/>
      <c r="T154" s="514"/>
      <c r="U154" s="515"/>
      <c r="V154" s="516"/>
      <c r="W154" s="516"/>
      <c r="X154" s="516"/>
      <c r="Y154" s="516"/>
      <c r="Z154" s="516"/>
      <c r="AA154" s="516"/>
      <c r="AB154" s="516"/>
      <c r="AC154" s="516"/>
      <c r="AD154" s="516"/>
      <c r="AE154" s="516"/>
      <c r="AF154" s="516"/>
      <c r="AG154" s="516"/>
      <c r="AH154" s="516"/>
      <c r="AI154" s="517"/>
      <c r="AJ154" s="504"/>
      <c r="AK154" s="505"/>
      <c r="AL154" s="505"/>
      <c r="AM154" s="505"/>
      <c r="AN154" s="505"/>
      <c r="AO154" s="506"/>
      <c r="AP154" s="504"/>
      <c r="AQ154" s="505"/>
      <c r="AR154" s="505"/>
      <c r="AS154" s="505"/>
      <c r="AT154" s="505"/>
      <c r="AU154" s="506"/>
      <c r="AV154" s="518"/>
      <c r="AW154" s="519"/>
      <c r="AX154" s="519"/>
      <c r="AY154" s="519"/>
      <c r="AZ154" s="519"/>
      <c r="BA154" s="519"/>
      <c r="BB154" s="519"/>
      <c r="BC154" s="519"/>
      <c r="BD154" s="519"/>
      <c r="BE154" s="519"/>
      <c r="BF154" s="519"/>
      <c r="BG154" s="519"/>
      <c r="BH154" s="520"/>
      <c r="BI154" s="521"/>
      <c r="BJ154" s="522"/>
      <c r="BK154" s="522"/>
      <c r="BL154" s="523"/>
      <c r="BT154"/>
    </row>
    <row r="155" spans="1:72" ht="27.6" customHeight="1">
      <c r="A155" s="507">
        <v>96</v>
      </c>
      <c r="B155" s="508"/>
      <c r="C155" s="501"/>
      <c r="D155" s="502"/>
      <c r="E155" s="502"/>
      <c r="F155" s="502"/>
      <c r="G155" s="502"/>
      <c r="H155" s="502"/>
      <c r="I155" s="502"/>
      <c r="J155" s="502"/>
      <c r="K155" s="503"/>
      <c r="L155" s="509"/>
      <c r="M155" s="510"/>
      <c r="N155" s="510"/>
      <c r="O155" s="510"/>
      <c r="P155" s="510"/>
      <c r="Q155" s="511"/>
      <c r="R155" s="512"/>
      <c r="S155" s="513"/>
      <c r="T155" s="514"/>
      <c r="U155" s="515"/>
      <c r="V155" s="516"/>
      <c r="W155" s="516"/>
      <c r="X155" s="516"/>
      <c r="Y155" s="516"/>
      <c r="Z155" s="516"/>
      <c r="AA155" s="516"/>
      <c r="AB155" s="516"/>
      <c r="AC155" s="516"/>
      <c r="AD155" s="516"/>
      <c r="AE155" s="516"/>
      <c r="AF155" s="516"/>
      <c r="AG155" s="516"/>
      <c r="AH155" s="516"/>
      <c r="AI155" s="517"/>
      <c r="AJ155" s="504"/>
      <c r="AK155" s="505"/>
      <c r="AL155" s="505"/>
      <c r="AM155" s="505"/>
      <c r="AN155" s="505"/>
      <c r="AO155" s="506"/>
      <c r="AP155" s="504"/>
      <c r="AQ155" s="505"/>
      <c r="AR155" s="505"/>
      <c r="AS155" s="505"/>
      <c r="AT155" s="505"/>
      <c r="AU155" s="506"/>
      <c r="AV155" s="518"/>
      <c r="AW155" s="519"/>
      <c r="AX155" s="519"/>
      <c r="AY155" s="519"/>
      <c r="AZ155" s="519"/>
      <c r="BA155" s="519"/>
      <c r="BB155" s="519"/>
      <c r="BC155" s="519"/>
      <c r="BD155" s="519"/>
      <c r="BE155" s="519"/>
      <c r="BF155" s="519"/>
      <c r="BG155" s="519"/>
      <c r="BH155" s="520"/>
      <c r="BI155" s="521"/>
      <c r="BJ155" s="522"/>
      <c r="BK155" s="522"/>
      <c r="BL155" s="523"/>
      <c r="BT155"/>
    </row>
    <row r="156" spans="1:72" ht="27.6" customHeight="1">
      <c r="A156" s="507">
        <v>97</v>
      </c>
      <c r="B156" s="508"/>
      <c r="C156" s="501"/>
      <c r="D156" s="502"/>
      <c r="E156" s="502"/>
      <c r="F156" s="502"/>
      <c r="G156" s="502"/>
      <c r="H156" s="502"/>
      <c r="I156" s="502"/>
      <c r="J156" s="502"/>
      <c r="K156" s="503"/>
      <c r="L156" s="509"/>
      <c r="M156" s="510"/>
      <c r="N156" s="510"/>
      <c r="O156" s="510"/>
      <c r="P156" s="510"/>
      <c r="Q156" s="511"/>
      <c r="R156" s="512"/>
      <c r="S156" s="513"/>
      <c r="T156" s="514"/>
      <c r="U156" s="515"/>
      <c r="V156" s="516"/>
      <c r="W156" s="516"/>
      <c r="X156" s="516"/>
      <c r="Y156" s="516"/>
      <c r="Z156" s="516"/>
      <c r="AA156" s="516"/>
      <c r="AB156" s="516"/>
      <c r="AC156" s="516"/>
      <c r="AD156" s="516"/>
      <c r="AE156" s="516"/>
      <c r="AF156" s="516"/>
      <c r="AG156" s="516"/>
      <c r="AH156" s="516"/>
      <c r="AI156" s="517"/>
      <c r="AJ156" s="504"/>
      <c r="AK156" s="505"/>
      <c r="AL156" s="505"/>
      <c r="AM156" s="505"/>
      <c r="AN156" s="505"/>
      <c r="AO156" s="506"/>
      <c r="AP156" s="504"/>
      <c r="AQ156" s="505"/>
      <c r="AR156" s="505"/>
      <c r="AS156" s="505"/>
      <c r="AT156" s="505"/>
      <c r="AU156" s="506"/>
      <c r="AV156" s="518"/>
      <c r="AW156" s="519"/>
      <c r="AX156" s="519"/>
      <c r="AY156" s="519"/>
      <c r="AZ156" s="519"/>
      <c r="BA156" s="519"/>
      <c r="BB156" s="519"/>
      <c r="BC156" s="519"/>
      <c r="BD156" s="519"/>
      <c r="BE156" s="519"/>
      <c r="BF156" s="519"/>
      <c r="BG156" s="519"/>
      <c r="BH156" s="520"/>
      <c r="BI156" s="521"/>
      <c r="BJ156" s="522"/>
      <c r="BK156" s="522"/>
      <c r="BL156" s="523"/>
      <c r="BT156"/>
    </row>
    <row r="157" spans="1:72" ht="27.6" customHeight="1">
      <c r="A157" s="507">
        <v>98</v>
      </c>
      <c r="B157" s="508"/>
      <c r="C157" s="501"/>
      <c r="D157" s="502"/>
      <c r="E157" s="502"/>
      <c r="F157" s="502"/>
      <c r="G157" s="502"/>
      <c r="H157" s="502"/>
      <c r="I157" s="502"/>
      <c r="J157" s="502"/>
      <c r="K157" s="503"/>
      <c r="L157" s="509"/>
      <c r="M157" s="510"/>
      <c r="N157" s="510"/>
      <c r="O157" s="510"/>
      <c r="P157" s="510"/>
      <c r="Q157" s="511"/>
      <c r="R157" s="512"/>
      <c r="S157" s="513"/>
      <c r="T157" s="514"/>
      <c r="U157" s="515"/>
      <c r="V157" s="516"/>
      <c r="W157" s="516"/>
      <c r="X157" s="516"/>
      <c r="Y157" s="516"/>
      <c r="Z157" s="516"/>
      <c r="AA157" s="516"/>
      <c r="AB157" s="516"/>
      <c r="AC157" s="516"/>
      <c r="AD157" s="516"/>
      <c r="AE157" s="516"/>
      <c r="AF157" s="516"/>
      <c r="AG157" s="516"/>
      <c r="AH157" s="516"/>
      <c r="AI157" s="517"/>
      <c r="AJ157" s="504"/>
      <c r="AK157" s="505"/>
      <c r="AL157" s="505"/>
      <c r="AM157" s="505"/>
      <c r="AN157" s="505"/>
      <c r="AO157" s="506"/>
      <c r="AP157" s="504"/>
      <c r="AQ157" s="505"/>
      <c r="AR157" s="505"/>
      <c r="AS157" s="505"/>
      <c r="AT157" s="505"/>
      <c r="AU157" s="506"/>
      <c r="AV157" s="518"/>
      <c r="AW157" s="519"/>
      <c r="AX157" s="519"/>
      <c r="AY157" s="519"/>
      <c r="AZ157" s="519"/>
      <c r="BA157" s="519"/>
      <c r="BB157" s="519"/>
      <c r="BC157" s="519"/>
      <c r="BD157" s="519"/>
      <c r="BE157" s="519"/>
      <c r="BF157" s="519"/>
      <c r="BG157" s="519"/>
      <c r="BH157" s="520"/>
      <c r="BI157" s="521"/>
      <c r="BJ157" s="522"/>
      <c r="BK157" s="522"/>
      <c r="BL157" s="523"/>
      <c r="BT157"/>
    </row>
    <row r="158" spans="1:72" ht="27.6" customHeight="1">
      <c r="A158" s="507">
        <v>99</v>
      </c>
      <c r="B158" s="508"/>
      <c r="C158" s="501"/>
      <c r="D158" s="502"/>
      <c r="E158" s="502"/>
      <c r="F158" s="502"/>
      <c r="G158" s="502"/>
      <c r="H158" s="502"/>
      <c r="I158" s="502"/>
      <c r="J158" s="502"/>
      <c r="K158" s="503"/>
      <c r="L158" s="509"/>
      <c r="M158" s="510"/>
      <c r="N158" s="510"/>
      <c r="O158" s="510"/>
      <c r="P158" s="510"/>
      <c r="Q158" s="511"/>
      <c r="R158" s="512"/>
      <c r="S158" s="513"/>
      <c r="T158" s="514"/>
      <c r="U158" s="515"/>
      <c r="V158" s="516"/>
      <c r="W158" s="516"/>
      <c r="X158" s="516"/>
      <c r="Y158" s="516"/>
      <c r="Z158" s="516"/>
      <c r="AA158" s="516"/>
      <c r="AB158" s="516"/>
      <c r="AC158" s="516"/>
      <c r="AD158" s="516"/>
      <c r="AE158" s="516"/>
      <c r="AF158" s="516"/>
      <c r="AG158" s="516"/>
      <c r="AH158" s="516"/>
      <c r="AI158" s="517"/>
      <c r="AJ158" s="504"/>
      <c r="AK158" s="505"/>
      <c r="AL158" s="505"/>
      <c r="AM158" s="505"/>
      <c r="AN158" s="505"/>
      <c r="AO158" s="506"/>
      <c r="AP158" s="504"/>
      <c r="AQ158" s="505"/>
      <c r="AR158" s="505"/>
      <c r="AS158" s="505"/>
      <c r="AT158" s="505"/>
      <c r="AU158" s="506"/>
      <c r="AV158" s="518"/>
      <c r="AW158" s="519"/>
      <c r="AX158" s="519"/>
      <c r="AY158" s="519"/>
      <c r="AZ158" s="519"/>
      <c r="BA158" s="519"/>
      <c r="BB158" s="519"/>
      <c r="BC158" s="519"/>
      <c r="BD158" s="519"/>
      <c r="BE158" s="519"/>
      <c r="BF158" s="519"/>
      <c r="BG158" s="519"/>
      <c r="BH158" s="520"/>
      <c r="BI158" s="521"/>
      <c r="BJ158" s="522"/>
      <c r="BK158" s="522"/>
      <c r="BL158" s="523"/>
      <c r="BT158"/>
    </row>
    <row r="159" spans="1:72" ht="27.6" customHeight="1">
      <c r="A159" s="507">
        <v>100</v>
      </c>
      <c r="B159" s="508"/>
      <c r="C159" s="501"/>
      <c r="D159" s="502"/>
      <c r="E159" s="502"/>
      <c r="F159" s="502"/>
      <c r="G159" s="502"/>
      <c r="H159" s="502"/>
      <c r="I159" s="502"/>
      <c r="J159" s="502"/>
      <c r="K159" s="503"/>
      <c r="L159" s="509"/>
      <c r="M159" s="510"/>
      <c r="N159" s="510"/>
      <c r="O159" s="510"/>
      <c r="P159" s="510"/>
      <c r="Q159" s="511"/>
      <c r="R159" s="512"/>
      <c r="S159" s="513"/>
      <c r="T159" s="514"/>
      <c r="U159" s="515"/>
      <c r="V159" s="516"/>
      <c r="W159" s="516"/>
      <c r="X159" s="516"/>
      <c r="Y159" s="516"/>
      <c r="Z159" s="516"/>
      <c r="AA159" s="516"/>
      <c r="AB159" s="516"/>
      <c r="AC159" s="516"/>
      <c r="AD159" s="516"/>
      <c r="AE159" s="516"/>
      <c r="AF159" s="516"/>
      <c r="AG159" s="516"/>
      <c r="AH159" s="516"/>
      <c r="AI159" s="517"/>
      <c r="AJ159" s="504"/>
      <c r="AK159" s="505"/>
      <c r="AL159" s="505"/>
      <c r="AM159" s="505"/>
      <c r="AN159" s="505"/>
      <c r="AO159" s="506"/>
      <c r="AP159" s="504"/>
      <c r="AQ159" s="505"/>
      <c r="AR159" s="505"/>
      <c r="AS159" s="505"/>
      <c r="AT159" s="505"/>
      <c r="AU159" s="506"/>
      <c r="AV159" s="518"/>
      <c r="AW159" s="519"/>
      <c r="AX159" s="519"/>
      <c r="AY159" s="519"/>
      <c r="AZ159" s="519"/>
      <c r="BA159" s="519"/>
      <c r="BB159" s="519"/>
      <c r="BC159" s="519"/>
      <c r="BD159" s="519"/>
      <c r="BE159" s="519"/>
      <c r="BF159" s="519"/>
      <c r="BG159" s="519"/>
      <c r="BH159" s="520"/>
      <c r="BI159" s="521"/>
      <c r="BJ159" s="522"/>
      <c r="BK159" s="522"/>
      <c r="BL159" s="523"/>
      <c r="BT159"/>
    </row>
    <row r="160" spans="1:72" ht="27.6" customHeight="1">
      <c r="A160" s="507">
        <v>101</v>
      </c>
      <c r="B160" s="508"/>
      <c r="C160" s="501"/>
      <c r="D160" s="502"/>
      <c r="E160" s="502"/>
      <c r="F160" s="502"/>
      <c r="G160" s="502"/>
      <c r="H160" s="502"/>
      <c r="I160" s="502"/>
      <c r="J160" s="502"/>
      <c r="K160" s="503"/>
      <c r="L160" s="509"/>
      <c r="M160" s="510"/>
      <c r="N160" s="510"/>
      <c r="O160" s="510"/>
      <c r="P160" s="510"/>
      <c r="Q160" s="511"/>
      <c r="R160" s="512"/>
      <c r="S160" s="513"/>
      <c r="T160" s="514"/>
      <c r="U160" s="515"/>
      <c r="V160" s="516"/>
      <c r="W160" s="516"/>
      <c r="X160" s="516"/>
      <c r="Y160" s="516"/>
      <c r="Z160" s="516"/>
      <c r="AA160" s="516"/>
      <c r="AB160" s="516"/>
      <c r="AC160" s="516"/>
      <c r="AD160" s="516"/>
      <c r="AE160" s="516"/>
      <c r="AF160" s="516"/>
      <c r="AG160" s="516"/>
      <c r="AH160" s="516"/>
      <c r="AI160" s="517"/>
      <c r="AJ160" s="504"/>
      <c r="AK160" s="505"/>
      <c r="AL160" s="505"/>
      <c r="AM160" s="505"/>
      <c r="AN160" s="505"/>
      <c r="AO160" s="506"/>
      <c r="AP160" s="555"/>
      <c r="AQ160" s="556"/>
      <c r="AR160" s="556"/>
      <c r="AS160" s="556"/>
      <c r="AT160" s="556"/>
      <c r="AU160" s="557"/>
      <c r="AV160" s="518"/>
      <c r="AW160" s="519"/>
      <c r="AX160" s="519"/>
      <c r="AY160" s="519"/>
      <c r="AZ160" s="519"/>
      <c r="BA160" s="519"/>
      <c r="BB160" s="519"/>
      <c r="BC160" s="519"/>
      <c r="BD160" s="519"/>
      <c r="BE160" s="519"/>
      <c r="BF160" s="519"/>
      <c r="BG160" s="519"/>
      <c r="BH160" s="520"/>
      <c r="BI160" s="521"/>
      <c r="BJ160" s="522"/>
      <c r="BK160" s="522"/>
      <c r="BL160" s="523"/>
      <c r="BT160"/>
    </row>
    <row r="161" spans="1:72" ht="27.6" customHeight="1">
      <c r="A161" s="507">
        <v>102</v>
      </c>
      <c r="B161" s="508"/>
      <c r="C161" s="501"/>
      <c r="D161" s="502"/>
      <c r="E161" s="502"/>
      <c r="F161" s="502"/>
      <c r="G161" s="502"/>
      <c r="H161" s="502"/>
      <c r="I161" s="502"/>
      <c r="J161" s="502"/>
      <c r="K161" s="503"/>
      <c r="L161" s="509"/>
      <c r="M161" s="510"/>
      <c r="N161" s="510"/>
      <c r="O161" s="510"/>
      <c r="P161" s="510"/>
      <c r="Q161" s="511"/>
      <c r="R161" s="512"/>
      <c r="S161" s="513"/>
      <c r="T161" s="514"/>
      <c r="U161" s="515"/>
      <c r="V161" s="516"/>
      <c r="W161" s="516"/>
      <c r="X161" s="516"/>
      <c r="Y161" s="516"/>
      <c r="Z161" s="516"/>
      <c r="AA161" s="516"/>
      <c r="AB161" s="516"/>
      <c r="AC161" s="516"/>
      <c r="AD161" s="516"/>
      <c r="AE161" s="516"/>
      <c r="AF161" s="516"/>
      <c r="AG161" s="516"/>
      <c r="AH161" s="516"/>
      <c r="AI161" s="517"/>
      <c r="AJ161" s="504"/>
      <c r="AK161" s="505"/>
      <c r="AL161" s="505"/>
      <c r="AM161" s="505"/>
      <c r="AN161" s="505"/>
      <c r="AO161" s="506"/>
      <c r="AP161" s="504"/>
      <c r="AQ161" s="505"/>
      <c r="AR161" s="505"/>
      <c r="AS161" s="505"/>
      <c r="AT161" s="505"/>
      <c r="AU161" s="506"/>
      <c r="AV161" s="518"/>
      <c r="AW161" s="519"/>
      <c r="AX161" s="519"/>
      <c r="AY161" s="519"/>
      <c r="AZ161" s="519"/>
      <c r="BA161" s="519"/>
      <c r="BB161" s="519"/>
      <c r="BC161" s="519"/>
      <c r="BD161" s="519"/>
      <c r="BE161" s="519"/>
      <c r="BF161" s="519"/>
      <c r="BG161" s="519"/>
      <c r="BH161" s="520"/>
      <c r="BI161" s="521"/>
      <c r="BJ161" s="522"/>
      <c r="BK161" s="522"/>
      <c r="BL161" s="523"/>
      <c r="BT161"/>
    </row>
    <row r="162" spans="1:72" ht="27.6" customHeight="1">
      <c r="A162" s="507">
        <v>103</v>
      </c>
      <c r="B162" s="508"/>
      <c r="C162" s="501"/>
      <c r="D162" s="502"/>
      <c r="E162" s="502"/>
      <c r="F162" s="502"/>
      <c r="G162" s="502"/>
      <c r="H162" s="502"/>
      <c r="I162" s="502"/>
      <c r="J162" s="502"/>
      <c r="K162" s="503"/>
      <c r="L162" s="509"/>
      <c r="M162" s="510"/>
      <c r="N162" s="510"/>
      <c r="O162" s="510"/>
      <c r="P162" s="510"/>
      <c r="Q162" s="511"/>
      <c r="R162" s="512"/>
      <c r="S162" s="513"/>
      <c r="T162" s="514"/>
      <c r="U162" s="515"/>
      <c r="V162" s="516"/>
      <c r="W162" s="516"/>
      <c r="X162" s="516"/>
      <c r="Y162" s="516"/>
      <c r="Z162" s="516"/>
      <c r="AA162" s="516"/>
      <c r="AB162" s="516"/>
      <c r="AC162" s="516"/>
      <c r="AD162" s="516"/>
      <c r="AE162" s="516"/>
      <c r="AF162" s="516"/>
      <c r="AG162" s="516"/>
      <c r="AH162" s="516"/>
      <c r="AI162" s="517"/>
      <c r="AJ162" s="504"/>
      <c r="AK162" s="505"/>
      <c r="AL162" s="505"/>
      <c r="AM162" s="505"/>
      <c r="AN162" s="505"/>
      <c r="AO162" s="506"/>
      <c r="AP162" s="504"/>
      <c r="AQ162" s="505"/>
      <c r="AR162" s="505"/>
      <c r="AS162" s="505"/>
      <c r="AT162" s="505"/>
      <c r="AU162" s="506"/>
      <c r="AV162" s="518"/>
      <c r="AW162" s="519"/>
      <c r="AX162" s="519"/>
      <c r="AY162" s="519"/>
      <c r="AZ162" s="519"/>
      <c r="BA162" s="519"/>
      <c r="BB162" s="519"/>
      <c r="BC162" s="519"/>
      <c r="BD162" s="519"/>
      <c r="BE162" s="519"/>
      <c r="BF162" s="519"/>
      <c r="BG162" s="519"/>
      <c r="BH162" s="520"/>
      <c r="BI162" s="521"/>
      <c r="BJ162" s="522"/>
      <c r="BK162" s="522"/>
      <c r="BL162" s="523"/>
      <c r="BT162"/>
    </row>
    <row r="163" spans="1:72" ht="27.6" customHeight="1">
      <c r="A163" s="507">
        <v>104</v>
      </c>
      <c r="B163" s="508"/>
      <c r="C163" s="501"/>
      <c r="D163" s="502"/>
      <c r="E163" s="502"/>
      <c r="F163" s="502"/>
      <c r="G163" s="502"/>
      <c r="H163" s="502"/>
      <c r="I163" s="502"/>
      <c r="J163" s="502"/>
      <c r="K163" s="503"/>
      <c r="L163" s="509"/>
      <c r="M163" s="510"/>
      <c r="N163" s="510"/>
      <c r="O163" s="510"/>
      <c r="P163" s="510"/>
      <c r="Q163" s="511"/>
      <c r="R163" s="512"/>
      <c r="S163" s="513"/>
      <c r="T163" s="514"/>
      <c r="U163" s="515"/>
      <c r="V163" s="516"/>
      <c r="W163" s="516"/>
      <c r="X163" s="516"/>
      <c r="Y163" s="516"/>
      <c r="Z163" s="516"/>
      <c r="AA163" s="516"/>
      <c r="AB163" s="516"/>
      <c r="AC163" s="516"/>
      <c r="AD163" s="516"/>
      <c r="AE163" s="516"/>
      <c r="AF163" s="516"/>
      <c r="AG163" s="516"/>
      <c r="AH163" s="516"/>
      <c r="AI163" s="517"/>
      <c r="AJ163" s="504"/>
      <c r="AK163" s="505"/>
      <c r="AL163" s="505"/>
      <c r="AM163" s="505"/>
      <c r="AN163" s="505"/>
      <c r="AO163" s="506"/>
      <c r="AP163" s="504"/>
      <c r="AQ163" s="505"/>
      <c r="AR163" s="505"/>
      <c r="AS163" s="505"/>
      <c r="AT163" s="505"/>
      <c r="AU163" s="506"/>
      <c r="AV163" s="518"/>
      <c r="AW163" s="519"/>
      <c r="AX163" s="519"/>
      <c r="AY163" s="519"/>
      <c r="AZ163" s="519"/>
      <c r="BA163" s="519"/>
      <c r="BB163" s="519"/>
      <c r="BC163" s="519"/>
      <c r="BD163" s="519"/>
      <c r="BE163" s="519"/>
      <c r="BF163" s="519"/>
      <c r="BG163" s="519"/>
      <c r="BH163" s="520"/>
      <c r="BI163" s="521"/>
      <c r="BJ163" s="522"/>
      <c r="BK163" s="522"/>
      <c r="BL163" s="523"/>
      <c r="BT163"/>
    </row>
    <row r="164" spans="1:72" ht="27.6" customHeight="1">
      <c r="A164" s="507">
        <v>105</v>
      </c>
      <c r="B164" s="508"/>
      <c r="C164" s="501"/>
      <c r="D164" s="502"/>
      <c r="E164" s="502"/>
      <c r="F164" s="502"/>
      <c r="G164" s="502"/>
      <c r="H164" s="502"/>
      <c r="I164" s="502"/>
      <c r="J164" s="502"/>
      <c r="K164" s="503"/>
      <c r="L164" s="509"/>
      <c r="M164" s="510"/>
      <c r="N164" s="510"/>
      <c r="O164" s="510"/>
      <c r="P164" s="510"/>
      <c r="Q164" s="511"/>
      <c r="R164" s="512"/>
      <c r="S164" s="513"/>
      <c r="T164" s="514"/>
      <c r="U164" s="515"/>
      <c r="V164" s="516"/>
      <c r="W164" s="516"/>
      <c r="X164" s="516"/>
      <c r="Y164" s="516"/>
      <c r="Z164" s="516"/>
      <c r="AA164" s="516"/>
      <c r="AB164" s="516"/>
      <c r="AC164" s="516"/>
      <c r="AD164" s="516"/>
      <c r="AE164" s="516"/>
      <c r="AF164" s="516"/>
      <c r="AG164" s="516"/>
      <c r="AH164" s="516"/>
      <c r="AI164" s="517"/>
      <c r="AJ164" s="504"/>
      <c r="AK164" s="505"/>
      <c r="AL164" s="505"/>
      <c r="AM164" s="505"/>
      <c r="AN164" s="505"/>
      <c r="AO164" s="506"/>
      <c r="AP164" s="504"/>
      <c r="AQ164" s="505"/>
      <c r="AR164" s="505"/>
      <c r="AS164" s="505"/>
      <c r="AT164" s="505"/>
      <c r="AU164" s="506"/>
      <c r="AV164" s="518"/>
      <c r="AW164" s="519"/>
      <c r="AX164" s="519"/>
      <c r="AY164" s="519"/>
      <c r="AZ164" s="519"/>
      <c r="BA164" s="519"/>
      <c r="BB164" s="519"/>
      <c r="BC164" s="519"/>
      <c r="BD164" s="519"/>
      <c r="BE164" s="519"/>
      <c r="BF164" s="519"/>
      <c r="BG164" s="519"/>
      <c r="BH164" s="520"/>
      <c r="BI164" s="521"/>
      <c r="BJ164" s="522"/>
      <c r="BK164" s="522"/>
      <c r="BL164" s="523"/>
      <c r="BT164"/>
    </row>
    <row r="165" spans="1:72" ht="27.6" customHeight="1">
      <c r="A165" s="507">
        <v>106</v>
      </c>
      <c r="B165" s="508"/>
      <c r="C165" s="501"/>
      <c r="D165" s="502"/>
      <c r="E165" s="502"/>
      <c r="F165" s="502"/>
      <c r="G165" s="502"/>
      <c r="H165" s="502"/>
      <c r="I165" s="502"/>
      <c r="J165" s="502"/>
      <c r="K165" s="503"/>
      <c r="L165" s="509"/>
      <c r="M165" s="510"/>
      <c r="N165" s="510"/>
      <c r="O165" s="510"/>
      <c r="P165" s="510"/>
      <c r="Q165" s="511"/>
      <c r="R165" s="512"/>
      <c r="S165" s="513"/>
      <c r="T165" s="514"/>
      <c r="U165" s="515"/>
      <c r="V165" s="516"/>
      <c r="W165" s="516"/>
      <c r="X165" s="516"/>
      <c r="Y165" s="516"/>
      <c r="Z165" s="516"/>
      <c r="AA165" s="516"/>
      <c r="AB165" s="516"/>
      <c r="AC165" s="516"/>
      <c r="AD165" s="516"/>
      <c r="AE165" s="516"/>
      <c r="AF165" s="516"/>
      <c r="AG165" s="516"/>
      <c r="AH165" s="516"/>
      <c r="AI165" s="517"/>
      <c r="AJ165" s="504"/>
      <c r="AK165" s="505"/>
      <c r="AL165" s="505"/>
      <c r="AM165" s="505"/>
      <c r="AN165" s="505"/>
      <c r="AO165" s="506"/>
      <c r="AP165" s="504"/>
      <c r="AQ165" s="505"/>
      <c r="AR165" s="505"/>
      <c r="AS165" s="505"/>
      <c r="AT165" s="505"/>
      <c r="AU165" s="506"/>
      <c r="AV165" s="518"/>
      <c r="AW165" s="519"/>
      <c r="AX165" s="519"/>
      <c r="AY165" s="519"/>
      <c r="AZ165" s="519"/>
      <c r="BA165" s="519"/>
      <c r="BB165" s="519"/>
      <c r="BC165" s="519"/>
      <c r="BD165" s="519"/>
      <c r="BE165" s="519"/>
      <c r="BF165" s="519"/>
      <c r="BG165" s="519"/>
      <c r="BH165" s="520"/>
      <c r="BI165" s="521"/>
      <c r="BJ165" s="522"/>
      <c r="BK165" s="522"/>
      <c r="BL165" s="523"/>
      <c r="BT165"/>
    </row>
    <row r="166" spans="1:72" ht="27.6" customHeight="1">
      <c r="A166" s="507">
        <v>107</v>
      </c>
      <c r="B166" s="508"/>
      <c r="C166" s="501"/>
      <c r="D166" s="502"/>
      <c r="E166" s="502"/>
      <c r="F166" s="502"/>
      <c r="G166" s="502"/>
      <c r="H166" s="502"/>
      <c r="I166" s="502"/>
      <c r="J166" s="502"/>
      <c r="K166" s="503"/>
      <c r="L166" s="509"/>
      <c r="M166" s="510"/>
      <c r="N166" s="510"/>
      <c r="O166" s="510"/>
      <c r="P166" s="510"/>
      <c r="Q166" s="511"/>
      <c r="R166" s="512"/>
      <c r="S166" s="513"/>
      <c r="T166" s="514"/>
      <c r="U166" s="515"/>
      <c r="V166" s="516"/>
      <c r="W166" s="516"/>
      <c r="X166" s="516"/>
      <c r="Y166" s="516"/>
      <c r="Z166" s="516"/>
      <c r="AA166" s="516"/>
      <c r="AB166" s="516"/>
      <c r="AC166" s="516"/>
      <c r="AD166" s="516"/>
      <c r="AE166" s="516"/>
      <c r="AF166" s="516"/>
      <c r="AG166" s="516"/>
      <c r="AH166" s="516"/>
      <c r="AI166" s="517"/>
      <c r="AJ166" s="504"/>
      <c r="AK166" s="505"/>
      <c r="AL166" s="505"/>
      <c r="AM166" s="505"/>
      <c r="AN166" s="505"/>
      <c r="AO166" s="506"/>
      <c r="AP166" s="504"/>
      <c r="AQ166" s="505"/>
      <c r="AR166" s="505"/>
      <c r="AS166" s="505"/>
      <c r="AT166" s="505"/>
      <c r="AU166" s="506"/>
      <c r="AV166" s="518"/>
      <c r="AW166" s="519"/>
      <c r="AX166" s="519"/>
      <c r="AY166" s="519"/>
      <c r="AZ166" s="519"/>
      <c r="BA166" s="519"/>
      <c r="BB166" s="519"/>
      <c r="BC166" s="519"/>
      <c r="BD166" s="519"/>
      <c r="BE166" s="519"/>
      <c r="BF166" s="519"/>
      <c r="BG166" s="519"/>
      <c r="BH166" s="520"/>
      <c r="BI166" s="521"/>
      <c r="BJ166" s="522"/>
      <c r="BK166" s="522"/>
      <c r="BL166" s="523"/>
      <c r="BT166"/>
    </row>
    <row r="167" spans="1:72" ht="27.6" customHeight="1">
      <c r="A167" s="507">
        <v>108</v>
      </c>
      <c r="B167" s="508"/>
      <c r="C167" s="501"/>
      <c r="D167" s="502"/>
      <c r="E167" s="502"/>
      <c r="F167" s="502"/>
      <c r="G167" s="502"/>
      <c r="H167" s="502"/>
      <c r="I167" s="502"/>
      <c r="J167" s="502"/>
      <c r="K167" s="503"/>
      <c r="L167" s="509"/>
      <c r="M167" s="510"/>
      <c r="N167" s="510"/>
      <c r="O167" s="510"/>
      <c r="P167" s="510"/>
      <c r="Q167" s="511"/>
      <c r="R167" s="512"/>
      <c r="S167" s="513"/>
      <c r="T167" s="514"/>
      <c r="U167" s="515"/>
      <c r="V167" s="516"/>
      <c r="W167" s="516"/>
      <c r="X167" s="516"/>
      <c r="Y167" s="516"/>
      <c r="Z167" s="516"/>
      <c r="AA167" s="516"/>
      <c r="AB167" s="516"/>
      <c r="AC167" s="516"/>
      <c r="AD167" s="516"/>
      <c r="AE167" s="516"/>
      <c r="AF167" s="516"/>
      <c r="AG167" s="516"/>
      <c r="AH167" s="516"/>
      <c r="AI167" s="517"/>
      <c r="AJ167" s="504"/>
      <c r="AK167" s="505"/>
      <c r="AL167" s="505"/>
      <c r="AM167" s="505"/>
      <c r="AN167" s="505"/>
      <c r="AO167" s="506"/>
      <c r="AP167" s="504"/>
      <c r="AQ167" s="505"/>
      <c r="AR167" s="505"/>
      <c r="AS167" s="505"/>
      <c r="AT167" s="505"/>
      <c r="AU167" s="506"/>
      <c r="AV167" s="518"/>
      <c r="AW167" s="519"/>
      <c r="AX167" s="519"/>
      <c r="AY167" s="519"/>
      <c r="AZ167" s="519"/>
      <c r="BA167" s="519"/>
      <c r="BB167" s="519"/>
      <c r="BC167" s="519"/>
      <c r="BD167" s="519"/>
      <c r="BE167" s="519"/>
      <c r="BF167" s="519"/>
      <c r="BG167" s="519"/>
      <c r="BH167" s="520"/>
      <c r="BI167" s="521"/>
      <c r="BJ167" s="522"/>
      <c r="BK167" s="522"/>
      <c r="BL167" s="523"/>
      <c r="BT167"/>
    </row>
    <row r="168" spans="1:72" ht="27.6" customHeight="1">
      <c r="A168" s="507">
        <v>109</v>
      </c>
      <c r="B168" s="508"/>
      <c r="C168" s="501"/>
      <c r="D168" s="502"/>
      <c r="E168" s="502"/>
      <c r="F168" s="502"/>
      <c r="G168" s="502"/>
      <c r="H168" s="502"/>
      <c r="I168" s="502"/>
      <c r="J168" s="502"/>
      <c r="K168" s="503"/>
      <c r="L168" s="509"/>
      <c r="M168" s="510"/>
      <c r="N168" s="510"/>
      <c r="O168" s="510"/>
      <c r="P168" s="510"/>
      <c r="Q168" s="511"/>
      <c r="R168" s="512"/>
      <c r="S168" s="513"/>
      <c r="T168" s="514"/>
      <c r="U168" s="515"/>
      <c r="V168" s="516"/>
      <c r="W168" s="516"/>
      <c r="X168" s="516"/>
      <c r="Y168" s="516"/>
      <c r="Z168" s="516"/>
      <c r="AA168" s="516"/>
      <c r="AB168" s="516"/>
      <c r="AC168" s="516"/>
      <c r="AD168" s="516"/>
      <c r="AE168" s="516"/>
      <c r="AF168" s="516"/>
      <c r="AG168" s="516"/>
      <c r="AH168" s="516"/>
      <c r="AI168" s="517"/>
      <c r="AJ168" s="504"/>
      <c r="AK168" s="505"/>
      <c r="AL168" s="505"/>
      <c r="AM168" s="505"/>
      <c r="AN168" s="505"/>
      <c r="AO168" s="506"/>
      <c r="AP168" s="504"/>
      <c r="AQ168" s="505"/>
      <c r="AR168" s="505"/>
      <c r="AS168" s="505"/>
      <c r="AT168" s="505"/>
      <c r="AU168" s="506"/>
      <c r="AV168" s="518"/>
      <c r="AW168" s="519"/>
      <c r="AX168" s="519"/>
      <c r="AY168" s="519"/>
      <c r="AZ168" s="519"/>
      <c r="BA168" s="519"/>
      <c r="BB168" s="519"/>
      <c r="BC168" s="519"/>
      <c r="BD168" s="519"/>
      <c r="BE168" s="519"/>
      <c r="BF168" s="519"/>
      <c r="BG168" s="519"/>
      <c r="BH168" s="520"/>
      <c r="BI168" s="521"/>
      <c r="BJ168" s="522"/>
      <c r="BK168" s="522"/>
      <c r="BL168" s="523"/>
      <c r="BT168"/>
    </row>
    <row r="169" spans="1:72" ht="27.6" customHeight="1">
      <c r="A169" s="507">
        <v>110</v>
      </c>
      <c r="B169" s="508"/>
      <c r="C169" s="501"/>
      <c r="D169" s="502"/>
      <c r="E169" s="502"/>
      <c r="F169" s="502"/>
      <c r="G169" s="502"/>
      <c r="H169" s="502"/>
      <c r="I169" s="502"/>
      <c r="J169" s="502"/>
      <c r="K169" s="503"/>
      <c r="L169" s="509"/>
      <c r="M169" s="510"/>
      <c r="N169" s="510"/>
      <c r="O169" s="510"/>
      <c r="P169" s="510"/>
      <c r="Q169" s="511"/>
      <c r="R169" s="512"/>
      <c r="S169" s="513"/>
      <c r="T169" s="514"/>
      <c r="U169" s="515"/>
      <c r="V169" s="516"/>
      <c r="W169" s="516"/>
      <c r="X169" s="516"/>
      <c r="Y169" s="516"/>
      <c r="Z169" s="516"/>
      <c r="AA169" s="516"/>
      <c r="AB169" s="516"/>
      <c r="AC169" s="516"/>
      <c r="AD169" s="516"/>
      <c r="AE169" s="516"/>
      <c r="AF169" s="516"/>
      <c r="AG169" s="516"/>
      <c r="AH169" s="516"/>
      <c r="AI169" s="517"/>
      <c r="AJ169" s="504"/>
      <c r="AK169" s="505"/>
      <c r="AL169" s="505"/>
      <c r="AM169" s="505"/>
      <c r="AN169" s="505"/>
      <c r="AO169" s="506"/>
      <c r="AP169" s="504"/>
      <c r="AQ169" s="505"/>
      <c r="AR169" s="505"/>
      <c r="AS169" s="505"/>
      <c r="AT169" s="505"/>
      <c r="AU169" s="506"/>
      <c r="AV169" s="518"/>
      <c r="AW169" s="519"/>
      <c r="AX169" s="519"/>
      <c r="AY169" s="519"/>
      <c r="AZ169" s="519"/>
      <c r="BA169" s="519"/>
      <c r="BB169" s="519"/>
      <c r="BC169" s="519"/>
      <c r="BD169" s="519"/>
      <c r="BE169" s="519"/>
      <c r="BF169" s="519"/>
      <c r="BG169" s="519"/>
      <c r="BH169" s="520"/>
      <c r="BI169" s="521"/>
      <c r="BJ169" s="522"/>
      <c r="BK169" s="522"/>
      <c r="BL169" s="523"/>
      <c r="BT169"/>
    </row>
    <row r="170" spans="1:72" ht="27.6" customHeight="1">
      <c r="A170" s="507">
        <v>111</v>
      </c>
      <c r="B170" s="508"/>
      <c r="C170" s="501"/>
      <c r="D170" s="502"/>
      <c r="E170" s="502"/>
      <c r="F170" s="502"/>
      <c r="G170" s="502"/>
      <c r="H170" s="502"/>
      <c r="I170" s="502"/>
      <c r="J170" s="502"/>
      <c r="K170" s="503"/>
      <c r="L170" s="509"/>
      <c r="M170" s="510"/>
      <c r="N170" s="510"/>
      <c r="O170" s="510"/>
      <c r="P170" s="510"/>
      <c r="Q170" s="511"/>
      <c r="R170" s="512"/>
      <c r="S170" s="513"/>
      <c r="T170" s="514"/>
      <c r="U170" s="515"/>
      <c r="V170" s="516"/>
      <c r="W170" s="516"/>
      <c r="X170" s="516"/>
      <c r="Y170" s="516"/>
      <c r="Z170" s="516"/>
      <c r="AA170" s="516"/>
      <c r="AB170" s="516"/>
      <c r="AC170" s="516"/>
      <c r="AD170" s="516"/>
      <c r="AE170" s="516"/>
      <c r="AF170" s="516"/>
      <c r="AG170" s="516"/>
      <c r="AH170" s="516"/>
      <c r="AI170" s="517"/>
      <c r="AJ170" s="504"/>
      <c r="AK170" s="505"/>
      <c r="AL170" s="505"/>
      <c r="AM170" s="505"/>
      <c r="AN170" s="505"/>
      <c r="AO170" s="506"/>
      <c r="AP170" s="504"/>
      <c r="AQ170" s="505"/>
      <c r="AR170" s="505"/>
      <c r="AS170" s="505"/>
      <c r="AT170" s="505"/>
      <c r="AU170" s="506"/>
      <c r="AV170" s="518"/>
      <c r="AW170" s="519"/>
      <c r="AX170" s="519"/>
      <c r="AY170" s="519"/>
      <c r="AZ170" s="519"/>
      <c r="BA170" s="519"/>
      <c r="BB170" s="519"/>
      <c r="BC170" s="519"/>
      <c r="BD170" s="519"/>
      <c r="BE170" s="519"/>
      <c r="BF170" s="519"/>
      <c r="BG170" s="519"/>
      <c r="BH170" s="520"/>
      <c r="BI170" s="521"/>
      <c r="BJ170" s="522"/>
      <c r="BK170" s="522"/>
      <c r="BL170" s="523"/>
      <c r="BT170"/>
    </row>
    <row r="171" spans="1:72" ht="27.6" customHeight="1">
      <c r="A171" s="507">
        <v>112</v>
      </c>
      <c r="B171" s="508"/>
      <c r="C171" s="501"/>
      <c r="D171" s="502"/>
      <c r="E171" s="502"/>
      <c r="F171" s="502"/>
      <c r="G171" s="502"/>
      <c r="H171" s="502"/>
      <c r="I171" s="502"/>
      <c r="J171" s="502"/>
      <c r="K171" s="503"/>
      <c r="L171" s="509"/>
      <c r="M171" s="510"/>
      <c r="N171" s="510"/>
      <c r="O171" s="510"/>
      <c r="P171" s="510"/>
      <c r="Q171" s="511"/>
      <c r="R171" s="512"/>
      <c r="S171" s="513"/>
      <c r="T171" s="514"/>
      <c r="U171" s="515"/>
      <c r="V171" s="516"/>
      <c r="W171" s="516"/>
      <c r="X171" s="516"/>
      <c r="Y171" s="516"/>
      <c r="Z171" s="516"/>
      <c r="AA171" s="516"/>
      <c r="AB171" s="516"/>
      <c r="AC171" s="516"/>
      <c r="AD171" s="516"/>
      <c r="AE171" s="516"/>
      <c r="AF171" s="516"/>
      <c r="AG171" s="516"/>
      <c r="AH171" s="516"/>
      <c r="AI171" s="517"/>
      <c r="AJ171" s="504"/>
      <c r="AK171" s="505"/>
      <c r="AL171" s="505"/>
      <c r="AM171" s="505"/>
      <c r="AN171" s="505"/>
      <c r="AO171" s="506"/>
      <c r="AP171" s="504"/>
      <c r="AQ171" s="505"/>
      <c r="AR171" s="505"/>
      <c r="AS171" s="505"/>
      <c r="AT171" s="505"/>
      <c r="AU171" s="506"/>
      <c r="AV171" s="518"/>
      <c r="AW171" s="519"/>
      <c r="AX171" s="519"/>
      <c r="AY171" s="519"/>
      <c r="AZ171" s="519"/>
      <c r="BA171" s="519"/>
      <c r="BB171" s="519"/>
      <c r="BC171" s="519"/>
      <c r="BD171" s="519"/>
      <c r="BE171" s="519"/>
      <c r="BF171" s="519"/>
      <c r="BG171" s="519"/>
      <c r="BH171" s="520"/>
      <c r="BI171" s="521"/>
      <c r="BJ171" s="522"/>
      <c r="BK171" s="522"/>
      <c r="BL171" s="523"/>
      <c r="BT171"/>
    </row>
    <row r="172" spans="1:72" ht="27.6" customHeight="1">
      <c r="A172" s="507">
        <v>113</v>
      </c>
      <c r="B172" s="508"/>
      <c r="C172" s="501"/>
      <c r="D172" s="502"/>
      <c r="E172" s="502"/>
      <c r="F172" s="502"/>
      <c r="G172" s="502"/>
      <c r="H172" s="502"/>
      <c r="I172" s="502"/>
      <c r="J172" s="502"/>
      <c r="K172" s="503"/>
      <c r="L172" s="509"/>
      <c r="M172" s="510"/>
      <c r="N172" s="510"/>
      <c r="O172" s="510"/>
      <c r="P172" s="510"/>
      <c r="Q172" s="511"/>
      <c r="R172" s="512"/>
      <c r="S172" s="513"/>
      <c r="T172" s="514"/>
      <c r="U172" s="515"/>
      <c r="V172" s="516"/>
      <c r="W172" s="516"/>
      <c r="X172" s="516"/>
      <c r="Y172" s="516"/>
      <c r="Z172" s="516"/>
      <c r="AA172" s="516"/>
      <c r="AB172" s="516"/>
      <c r="AC172" s="516"/>
      <c r="AD172" s="516"/>
      <c r="AE172" s="516"/>
      <c r="AF172" s="516"/>
      <c r="AG172" s="516"/>
      <c r="AH172" s="516"/>
      <c r="AI172" s="517"/>
      <c r="AJ172" s="504"/>
      <c r="AK172" s="505"/>
      <c r="AL172" s="505"/>
      <c r="AM172" s="505"/>
      <c r="AN172" s="505"/>
      <c r="AO172" s="506"/>
      <c r="AP172" s="504"/>
      <c r="AQ172" s="505"/>
      <c r="AR172" s="505"/>
      <c r="AS172" s="505"/>
      <c r="AT172" s="505"/>
      <c r="AU172" s="506"/>
      <c r="AV172" s="518"/>
      <c r="AW172" s="519"/>
      <c r="AX172" s="519"/>
      <c r="AY172" s="519"/>
      <c r="AZ172" s="519"/>
      <c r="BA172" s="519"/>
      <c r="BB172" s="519"/>
      <c r="BC172" s="519"/>
      <c r="BD172" s="519"/>
      <c r="BE172" s="519"/>
      <c r="BF172" s="519"/>
      <c r="BG172" s="519"/>
      <c r="BH172" s="520"/>
      <c r="BI172" s="521"/>
      <c r="BJ172" s="522"/>
      <c r="BK172" s="522"/>
      <c r="BL172" s="523"/>
      <c r="BT172"/>
    </row>
    <row r="173" spans="1:72" ht="27.6" customHeight="1">
      <c r="A173" s="507">
        <v>114</v>
      </c>
      <c r="B173" s="508"/>
      <c r="C173" s="501"/>
      <c r="D173" s="502"/>
      <c r="E173" s="502"/>
      <c r="F173" s="502"/>
      <c r="G173" s="502"/>
      <c r="H173" s="502"/>
      <c r="I173" s="502"/>
      <c r="J173" s="502"/>
      <c r="K173" s="503"/>
      <c r="L173" s="509"/>
      <c r="M173" s="510"/>
      <c r="N173" s="510"/>
      <c r="O173" s="510"/>
      <c r="P173" s="510"/>
      <c r="Q173" s="511"/>
      <c r="R173" s="512"/>
      <c r="S173" s="513"/>
      <c r="T173" s="514"/>
      <c r="U173" s="515"/>
      <c r="V173" s="516"/>
      <c r="W173" s="516"/>
      <c r="X173" s="516"/>
      <c r="Y173" s="516"/>
      <c r="Z173" s="516"/>
      <c r="AA173" s="516"/>
      <c r="AB173" s="516"/>
      <c r="AC173" s="516"/>
      <c r="AD173" s="516"/>
      <c r="AE173" s="516"/>
      <c r="AF173" s="516"/>
      <c r="AG173" s="516"/>
      <c r="AH173" s="516"/>
      <c r="AI173" s="517"/>
      <c r="AJ173" s="504"/>
      <c r="AK173" s="505"/>
      <c r="AL173" s="505"/>
      <c r="AM173" s="505"/>
      <c r="AN173" s="505"/>
      <c r="AO173" s="506"/>
      <c r="AP173" s="504"/>
      <c r="AQ173" s="505"/>
      <c r="AR173" s="505"/>
      <c r="AS173" s="505"/>
      <c r="AT173" s="505"/>
      <c r="AU173" s="506"/>
      <c r="AV173" s="518"/>
      <c r="AW173" s="519"/>
      <c r="AX173" s="519"/>
      <c r="AY173" s="519"/>
      <c r="AZ173" s="519"/>
      <c r="BA173" s="519"/>
      <c r="BB173" s="519"/>
      <c r="BC173" s="519"/>
      <c r="BD173" s="519"/>
      <c r="BE173" s="519"/>
      <c r="BF173" s="519"/>
      <c r="BG173" s="519"/>
      <c r="BH173" s="520"/>
      <c r="BI173" s="521"/>
      <c r="BJ173" s="522"/>
      <c r="BK173" s="522"/>
      <c r="BL173" s="523"/>
      <c r="BT173"/>
    </row>
    <row r="174" spans="1:72" ht="27.6" customHeight="1" thickBot="1">
      <c r="A174" s="507">
        <v>115</v>
      </c>
      <c r="B174" s="508"/>
      <c r="C174" s="501"/>
      <c r="D174" s="502"/>
      <c r="E174" s="502"/>
      <c r="F174" s="502"/>
      <c r="G174" s="502"/>
      <c r="H174" s="502"/>
      <c r="I174" s="502"/>
      <c r="J174" s="502"/>
      <c r="K174" s="503"/>
      <c r="L174" s="509"/>
      <c r="M174" s="510"/>
      <c r="N174" s="510"/>
      <c r="O174" s="510"/>
      <c r="P174" s="510"/>
      <c r="Q174" s="511"/>
      <c r="R174" s="512"/>
      <c r="S174" s="513"/>
      <c r="T174" s="514"/>
      <c r="U174" s="515"/>
      <c r="V174" s="516"/>
      <c r="W174" s="516"/>
      <c r="X174" s="516"/>
      <c r="Y174" s="516"/>
      <c r="Z174" s="516"/>
      <c r="AA174" s="516"/>
      <c r="AB174" s="516"/>
      <c r="AC174" s="516"/>
      <c r="AD174" s="516"/>
      <c r="AE174" s="516"/>
      <c r="AF174" s="516"/>
      <c r="AG174" s="516"/>
      <c r="AH174" s="516"/>
      <c r="AI174" s="517"/>
      <c r="AJ174" s="504"/>
      <c r="AK174" s="505"/>
      <c r="AL174" s="505"/>
      <c r="AM174" s="505"/>
      <c r="AN174" s="505"/>
      <c r="AO174" s="506"/>
      <c r="AP174" s="504"/>
      <c r="AQ174" s="505"/>
      <c r="AR174" s="505"/>
      <c r="AS174" s="505"/>
      <c r="AT174" s="505"/>
      <c r="AU174" s="506"/>
      <c r="AV174" s="580"/>
      <c r="AW174" s="581"/>
      <c r="AX174" s="581"/>
      <c r="AY174" s="581"/>
      <c r="AZ174" s="581"/>
      <c r="BA174" s="581"/>
      <c r="BB174" s="581"/>
      <c r="BC174" s="581"/>
      <c r="BD174" s="581"/>
      <c r="BE174" s="581"/>
      <c r="BF174" s="581"/>
      <c r="BG174" s="581"/>
      <c r="BH174" s="582"/>
      <c r="BI174" s="521"/>
      <c r="BJ174" s="522"/>
      <c r="BK174" s="522"/>
      <c r="BL174" s="523"/>
      <c r="BT174"/>
    </row>
    <row r="175" spans="1:72" ht="25.5" customHeight="1">
      <c r="A175" s="591" t="str">
        <f>A141</f>
        <v>（【】機関名：　ﾌﾟﾛｸﾞﾗﾑ名称：）</v>
      </c>
      <c r="B175" s="591"/>
      <c r="C175" s="591"/>
      <c r="D175" s="591"/>
      <c r="E175" s="591"/>
      <c r="F175" s="591"/>
      <c r="G175" s="591"/>
      <c r="H175" s="591"/>
      <c r="I175" s="591"/>
      <c r="J175" s="591"/>
      <c r="K175" s="591"/>
      <c r="L175" s="591"/>
      <c r="M175" s="591"/>
      <c r="N175" s="591"/>
      <c r="O175" s="591"/>
      <c r="P175" s="591"/>
      <c r="Q175" s="591"/>
      <c r="R175" s="591"/>
      <c r="S175" s="591"/>
      <c r="T175" s="591"/>
      <c r="U175" s="591"/>
      <c r="V175" s="591"/>
      <c r="W175" s="591"/>
      <c r="X175" s="591"/>
      <c r="Y175" s="591"/>
      <c r="Z175" s="591"/>
      <c r="AA175" s="591"/>
      <c r="AB175" s="591"/>
      <c r="AC175" s="591"/>
      <c r="AD175" s="591"/>
      <c r="AE175" s="591"/>
      <c r="AF175" s="591"/>
      <c r="AG175" s="591"/>
      <c r="AH175" s="591"/>
      <c r="AI175" s="591"/>
      <c r="AJ175" s="591"/>
      <c r="AK175" s="591"/>
      <c r="AL175" s="591"/>
      <c r="AM175" s="591"/>
      <c r="AN175" s="591"/>
      <c r="AO175" s="591"/>
      <c r="AP175" s="591"/>
      <c r="AQ175" s="591"/>
      <c r="AR175" s="591"/>
      <c r="AS175" s="591"/>
      <c r="AT175" s="591"/>
      <c r="AU175" s="591"/>
      <c r="AV175" s="591"/>
      <c r="AW175" s="591"/>
      <c r="AX175" s="591"/>
      <c r="AY175" s="591"/>
      <c r="AZ175" s="591"/>
      <c r="BA175" s="591"/>
      <c r="BB175" s="591"/>
      <c r="BC175" s="591"/>
      <c r="BD175" s="591"/>
      <c r="BE175" s="591"/>
      <c r="BF175" s="591"/>
      <c r="BG175" s="591"/>
      <c r="BH175" s="591"/>
      <c r="BI175" s="591"/>
      <c r="BJ175" s="591"/>
      <c r="BK175" s="591"/>
      <c r="BL175" s="591"/>
    </row>
    <row r="176" spans="1:72" ht="25.5" customHeight="1" thickBot="1">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3" t="s">
        <v>1334</v>
      </c>
    </row>
    <row r="177" spans="1:72" ht="28.5" customHeight="1">
      <c r="A177" s="606" t="s">
        <v>1312</v>
      </c>
      <c r="B177" s="607"/>
      <c r="C177" s="608" t="s">
        <v>409</v>
      </c>
      <c r="D177" s="608"/>
      <c r="E177" s="608"/>
      <c r="F177" s="608"/>
      <c r="G177" s="608"/>
      <c r="H177" s="608"/>
      <c r="I177" s="608"/>
      <c r="J177" s="608"/>
      <c r="K177" s="608"/>
      <c r="L177" s="608"/>
      <c r="M177" s="608"/>
      <c r="N177" s="608"/>
      <c r="O177" s="608"/>
      <c r="P177" s="608"/>
      <c r="Q177" s="608"/>
      <c r="R177" s="608"/>
      <c r="S177" s="608"/>
      <c r="T177" s="608"/>
      <c r="U177" s="608"/>
      <c r="V177" s="608"/>
      <c r="W177" s="608"/>
      <c r="X177" s="608"/>
      <c r="Y177" s="609"/>
      <c r="Z177" s="609"/>
      <c r="AA177" s="610"/>
      <c r="AB177" s="610"/>
      <c r="AC177" s="610"/>
      <c r="AD177" s="609"/>
      <c r="AE177" s="609"/>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134"/>
    </row>
    <row r="178" spans="1:72" ht="27.6" customHeight="1">
      <c r="A178" s="617" t="s">
        <v>6</v>
      </c>
      <c r="B178" s="612"/>
      <c r="C178" s="612"/>
      <c r="D178" s="612"/>
      <c r="E178" s="612"/>
      <c r="F178" s="612"/>
      <c r="G178" s="612"/>
      <c r="H178" s="612"/>
      <c r="I178" s="612"/>
      <c r="J178" s="612"/>
      <c r="K178" s="613"/>
      <c r="L178" s="611" t="s">
        <v>8</v>
      </c>
      <c r="M178" s="612"/>
      <c r="N178" s="612"/>
      <c r="O178" s="612"/>
      <c r="P178" s="612"/>
      <c r="Q178" s="613"/>
      <c r="R178" s="611" t="s">
        <v>7</v>
      </c>
      <c r="S178" s="612"/>
      <c r="T178" s="613"/>
      <c r="U178" s="614" t="s">
        <v>411</v>
      </c>
      <c r="V178" s="615"/>
      <c r="W178" s="615"/>
      <c r="X178" s="615"/>
      <c r="Y178" s="615"/>
      <c r="Z178" s="615"/>
      <c r="AA178" s="615"/>
      <c r="AB178" s="615"/>
      <c r="AC178" s="615"/>
      <c r="AD178" s="615"/>
      <c r="AE178" s="615"/>
      <c r="AF178" s="615"/>
      <c r="AG178" s="615"/>
      <c r="AH178" s="615"/>
      <c r="AI178" s="616"/>
      <c r="AJ178" s="552" t="s">
        <v>1205</v>
      </c>
      <c r="AK178" s="553"/>
      <c r="AL178" s="553"/>
      <c r="AM178" s="553"/>
      <c r="AN178" s="553"/>
      <c r="AO178" s="554"/>
      <c r="AP178" s="552" t="s">
        <v>1206</v>
      </c>
      <c r="AQ178" s="553"/>
      <c r="AR178" s="553"/>
      <c r="AS178" s="553"/>
      <c r="AT178" s="553"/>
      <c r="AU178" s="554"/>
      <c r="AV178" s="583" t="s">
        <v>1327</v>
      </c>
      <c r="AW178" s="584"/>
      <c r="AX178" s="584"/>
      <c r="AY178" s="584"/>
      <c r="AZ178" s="584"/>
      <c r="BA178" s="584"/>
      <c r="BB178" s="584"/>
      <c r="BC178" s="584"/>
      <c r="BD178" s="584"/>
      <c r="BE178" s="584"/>
      <c r="BF178" s="584"/>
      <c r="BG178" s="584"/>
      <c r="BH178" s="584"/>
      <c r="BI178" s="546" t="s">
        <v>1566</v>
      </c>
      <c r="BJ178" s="547"/>
      <c r="BK178" s="547"/>
      <c r="BL178" s="548"/>
    </row>
    <row r="179" spans="1:72" ht="27.6" customHeight="1">
      <c r="A179" s="558">
        <v>116</v>
      </c>
      <c r="B179" s="559"/>
      <c r="C179" s="560"/>
      <c r="D179" s="561"/>
      <c r="E179" s="561"/>
      <c r="F179" s="561"/>
      <c r="G179" s="561"/>
      <c r="H179" s="561"/>
      <c r="I179" s="561"/>
      <c r="J179" s="561"/>
      <c r="K179" s="562"/>
      <c r="L179" s="563"/>
      <c r="M179" s="564"/>
      <c r="N179" s="564"/>
      <c r="O179" s="564"/>
      <c r="P179" s="564"/>
      <c r="Q179" s="565"/>
      <c r="R179" s="566"/>
      <c r="S179" s="567"/>
      <c r="T179" s="568"/>
      <c r="U179" s="569"/>
      <c r="V179" s="570"/>
      <c r="W179" s="570"/>
      <c r="X179" s="570"/>
      <c r="Y179" s="570"/>
      <c r="Z179" s="570"/>
      <c r="AA179" s="570"/>
      <c r="AB179" s="570"/>
      <c r="AC179" s="570"/>
      <c r="AD179" s="570"/>
      <c r="AE179" s="570"/>
      <c r="AF179" s="570"/>
      <c r="AG179" s="570"/>
      <c r="AH179" s="570"/>
      <c r="AI179" s="571"/>
      <c r="AJ179" s="572"/>
      <c r="AK179" s="573"/>
      <c r="AL179" s="573"/>
      <c r="AM179" s="573"/>
      <c r="AN179" s="573"/>
      <c r="AO179" s="574"/>
      <c r="AP179" s="572"/>
      <c r="AQ179" s="573"/>
      <c r="AR179" s="573"/>
      <c r="AS179" s="573"/>
      <c r="AT179" s="573"/>
      <c r="AU179" s="574"/>
      <c r="AV179" s="526"/>
      <c r="AW179" s="527"/>
      <c r="AX179" s="527"/>
      <c r="AY179" s="527"/>
      <c r="AZ179" s="527"/>
      <c r="BA179" s="527"/>
      <c r="BB179" s="527"/>
      <c r="BC179" s="527"/>
      <c r="BD179" s="527"/>
      <c r="BE179" s="527"/>
      <c r="BF179" s="527"/>
      <c r="BG179" s="527"/>
      <c r="BH179" s="528"/>
      <c r="BI179" s="575"/>
      <c r="BJ179" s="576"/>
      <c r="BK179" s="576"/>
      <c r="BL179" s="577"/>
      <c r="BT179"/>
    </row>
    <row r="180" spans="1:72" ht="27.6" customHeight="1">
      <c r="A180" s="499">
        <v>117</v>
      </c>
      <c r="B180" s="808"/>
      <c r="C180" s="809"/>
      <c r="D180" s="810"/>
      <c r="E180" s="810"/>
      <c r="F180" s="810"/>
      <c r="G180" s="810"/>
      <c r="H180" s="810"/>
      <c r="I180" s="810"/>
      <c r="J180" s="810"/>
      <c r="K180" s="811"/>
      <c r="L180" s="757"/>
      <c r="M180" s="758"/>
      <c r="N180" s="758"/>
      <c r="O180" s="758"/>
      <c r="P180" s="758"/>
      <c r="Q180" s="759"/>
      <c r="R180" s="760"/>
      <c r="S180" s="539"/>
      <c r="T180" s="761"/>
      <c r="U180" s="762"/>
      <c r="V180" s="763"/>
      <c r="W180" s="763"/>
      <c r="X180" s="763"/>
      <c r="Y180" s="763"/>
      <c r="Z180" s="763"/>
      <c r="AA180" s="763"/>
      <c r="AB180" s="763"/>
      <c r="AC180" s="763"/>
      <c r="AD180" s="763"/>
      <c r="AE180" s="763"/>
      <c r="AF180" s="763"/>
      <c r="AG180" s="763"/>
      <c r="AH180" s="763"/>
      <c r="AI180" s="764"/>
      <c r="AJ180" s="555"/>
      <c r="AK180" s="556"/>
      <c r="AL180" s="556"/>
      <c r="AM180" s="556"/>
      <c r="AN180" s="556"/>
      <c r="AO180" s="557"/>
      <c r="AP180" s="555"/>
      <c r="AQ180" s="556"/>
      <c r="AR180" s="556"/>
      <c r="AS180" s="556"/>
      <c r="AT180" s="556"/>
      <c r="AU180" s="557"/>
      <c r="AV180" s="585"/>
      <c r="AW180" s="586"/>
      <c r="AX180" s="586"/>
      <c r="AY180" s="586"/>
      <c r="AZ180" s="586"/>
      <c r="BA180" s="586"/>
      <c r="BB180" s="586"/>
      <c r="BC180" s="586"/>
      <c r="BD180" s="586"/>
      <c r="BE180" s="586"/>
      <c r="BF180" s="586"/>
      <c r="BG180" s="586"/>
      <c r="BH180" s="587"/>
      <c r="BI180" s="588"/>
      <c r="BJ180" s="589"/>
      <c r="BK180" s="589"/>
      <c r="BL180" s="590"/>
      <c r="BT180"/>
    </row>
    <row r="181" spans="1:72" ht="27.6" customHeight="1">
      <c r="A181" s="507">
        <v>118</v>
      </c>
      <c r="B181" s="508"/>
      <c r="C181" s="501"/>
      <c r="D181" s="502"/>
      <c r="E181" s="502"/>
      <c r="F181" s="502"/>
      <c r="G181" s="502"/>
      <c r="H181" s="502"/>
      <c r="I181" s="502"/>
      <c r="J181" s="502"/>
      <c r="K181" s="503"/>
      <c r="L181" s="509"/>
      <c r="M181" s="510"/>
      <c r="N181" s="510"/>
      <c r="O181" s="510"/>
      <c r="P181" s="510"/>
      <c r="Q181" s="511"/>
      <c r="R181" s="512"/>
      <c r="S181" s="513"/>
      <c r="T181" s="514"/>
      <c r="U181" s="515"/>
      <c r="V181" s="516"/>
      <c r="W181" s="516"/>
      <c r="X181" s="516"/>
      <c r="Y181" s="516"/>
      <c r="Z181" s="516"/>
      <c r="AA181" s="516"/>
      <c r="AB181" s="516"/>
      <c r="AC181" s="516"/>
      <c r="AD181" s="516"/>
      <c r="AE181" s="516"/>
      <c r="AF181" s="516"/>
      <c r="AG181" s="516"/>
      <c r="AH181" s="516"/>
      <c r="AI181" s="517"/>
      <c r="AJ181" s="504"/>
      <c r="AK181" s="505"/>
      <c r="AL181" s="505"/>
      <c r="AM181" s="505"/>
      <c r="AN181" s="505"/>
      <c r="AO181" s="506"/>
      <c r="AP181" s="504"/>
      <c r="AQ181" s="505"/>
      <c r="AR181" s="505"/>
      <c r="AS181" s="505"/>
      <c r="AT181" s="505"/>
      <c r="AU181" s="506"/>
      <c r="AV181" s="518"/>
      <c r="AW181" s="519"/>
      <c r="AX181" s="519"/>
      <c r="AY181" s="519"/>
      <c r="AZ181" s="519"/>
      <c r="BA181" s="519"/>
      <c r="BB181" s="519"/>
      <c r="BC181" s="519"/>
      <c r="BD181" s="519"/>
      <c r="BE181" s="519"/>
      <c r="BF181" s="519"/>
      <c r="BG181" s="519"/>
      <c r="BH181" s="520"/>
      <c r="BI181" s="521"/>
      <c r="BJ181" s="522"/>
      <c r="BK181" s="522"/>
      <c r="BL181" s="523"/>
      <c r="BN181"/>
      <c r="BO181"/>
      <c r="BP181"/>
      <c r="BQ181"/>
      <c r="BR181"/>
      <c r="BS181"/>
      <c r="BT181"/>
    </row>
    <row r="182" spans="1:72" ht="27.6" customHeight="1">
      <c r="A182" s="507">
        <v>119</v>
      </c>
      <c r="B182" s="508"/>
      <c r="C182" s="501"/>
      <c r="D182" s="502"/>
      <c r="E182" s="502"/>
      <c r="F182" s="502"/>
      <c r="G182" s="502"/>
      <c r="H182" s="502"/>
      <c r="I182" s="502"/>
      <c r="J182" s="502"/>
      <c r="K182" s="503"/>
      <c r="L182" s="509"/>
      <c r="M182" s="510"/>
      <c r="N182" s="510"/>
      <c r="O182" s="510"/>
      <c r="P182" s="510"/>
      <c r="Q182" s="511"/>
      <c r="R182" s="512"/>
      <c r="S182" s="513"/>
      <c r="T182" s="514"/>
      <c r="U182" s="515"/>
      <c r="V182" s="516"/>
      <c r="W182" s="516"/>
      <c r="X182" s="516"/>
      <c r="Y182" s="516"/>
      <c r="Z182" s="516"/>
      <c r="AA182" s="516"/>
      <c r="AB182" s="516"/>
      <c r="AC182" s="516"/>
      <c r="AD182" s="516"/>
      <c r="AE182" s="516"/>
      <c r="AF182" s="516"/>
      <c r="AG182" s="516"/>
      <c r="AH182" s="516"/>
      <c r="AI182" s="517"/>
      <c r="AJ182" s="504"/>
      <c r="AK182" s="505"/>
      <c r="AL182" s="505"/>
      <c r="AM182" s="505"/>
      <c r="AN182" s="505"/>
      <c r="AO182" s="506"/>
      <c r="AP182" s="504"/>
      <c r="AQ182" s="505"/>
      <c r="AR182" s="505"/>
      <c r="AS182" s="505"/>
      <c r="AT182" s="505"/>
      <c r="AU182" s="506"/>
      <c r="AV182" s="518"/>
      <c r="AW182" s="519"/>
      <c r="AX182" s="519"/>
      <c r="AY182" s="519"/>
      <c r="AZ182" s="519"/>
      <c r="BA182" s="519"/>
      <c r="BB182" s="519"/>
      <c r="BC182" s="519"/>
      <c r="BD182" s="519"/>
      <c r="BE182" s="519"/>
      <c r="BF182" s="519"/>
      <c r="BG182" s="519"/>
      <c r="BH182" s="520"/>
      <c r="BI182" s="521"/>
      <c r="BJ182" s="522"/>
      <c r="BK182" s="522"/>
      <c r="BL182" s="523"/>
      <c r="BT182"/>
    </row>
    <row r="183" spans="1:72" ht="27.6" customHeight="1">
      <c r="A183" s="507">
        <v>120</v>
      </c>
      <c r="B183" s="508"/>
      <c r="C183" s="501"/>
      <c r="D183" s="502"/>
      <c r="E183" s="502"/>
      <c r="F183" s="502"/>
      <c r="G183" s="502"/>
      <c r="H183" s="502"/>
      <c r="I183" s="502"/>
      <c r="J183" s="502"/>
      <c r="K183" s="503"/>
      <c r="L183" s="509"/>
      <c r="M183" s="510"/>
      <c r="N183" s="510"/>
      <c r="O183" s="510"/>
      <c r="P183" s="510"/>
      <c r="Q183" s="511"/>
      <c r="R183" s="512"/>
      <c r="S183" s="513"/>
      <c r="T183" s="514"/>
      <c r="U183" s="515"/>
      <c r="V183" s="516"/>
      <c r="W183" s="516"/>
      <c r="X183" s="516"/>
      <c r="Y183" s="516"/>
      <c r="Z183" s="516"/>
      <c r="AA183" s="516"/>
      <c r="AB183" s="516"/>
      <c r="AC183" s="516"/>
      <c r="AD183" s="516"/>
      <c r="AE183" s="516"/>
      <c r="AF183" s="516"/>
      <c r="AG183" s="516"/>
      <c r="AH183" s="516"/>
      <c r="AI183" s="517"/>
      <c r="AJ183" s="504"/>
      <c r="AK183" s="505"/>
      <c r="AL183" s="505"/>
      <c r="AM183" s="505"/>
      <c r="AN183" s="505"/>
      <c r="AO183" s="506"/>
      <c r="AP183" s="504"/>
      <c r="AQ183" s="505"/>
      <c r="AR183" s="505"/>
      <c r="AS183" s="505"/>
      <c r="AT183" s="505"/>
      <c r="AU183" s="506"/>
      <c r="AV183" s="518"/>
      <c r="AW183" s="519"/>
      <c r="AX183" s="519"/>
      <c r="AY183" s="519"/>
      <c r="AZ183" s="519"/>
      <c r="BA183" s="519"/>
      <c r="BB183" s="519"/>
      <c r="BC183" s="519"/>
      <c r="BD183" s="519"/>
      <c r="BE183" s="519"/>
      <c r="BF183" s="519"/>
      <c r="BG183" s="519"/>
      <c r="BH183" s="520"/>
      <c r="BI183" s="521"/>
      <c r="BJ183" s="522"/>
      <c r="BK183" s="522"/>
      <c r="BL183" s="523"/>
      <c r="BN183"/>
      <c r="BO183"/>
      <c r="BP183"/>
      <c r="BQ183"/>
      <c r="BR183"/>
      <c r="BS183"/>
      <c r="BT183"/>
    </row>
    <row r="184" spans="1:72" ht="27.6" customHeight="1">
      <c r="A184" s="507">
        <v>121</v>
      </c>
      <c r="B184" s="508"/>
      <c r="C184" s="501"/>
      <c r="D184" s="502"/>
      <c r="E184" s="502"/>
      <c r="F184" s="502"/>
      <c r="G184" s="502"/>
      <c r="H184" s="502"/>
      <c r="I184" s="502"/>
      <c r="J184" s="502"/>
      <c r="K184" s="503"/>
      <c r="L184" s="509"/>
      <c r="M184" s="510"/>
      <c r="N184" s="510"/>
      <c r="O184" s="510"/>
      <c r="P184" s="510"/>
      <c r="Q184" s="511"/>
      <c r="R184" s="512"/>
      <c r="S184" s="513"/>
      <c r="T184" s="514"/>
      <c r="U184" s="515"/>
      <c r="V184" s="516"/>
      <c r="W184" s="516"/>
      <c r="X184" s="516"/>
      <c r="Y184" s="516"/>
      <c r="Z184" s="516"/>
      <c r="AA184" s="516"/>
      <c r="AB184" s="516"/>
      <c r="AC184" s="516"/>
      <c r="AD184" s="516"/>
      <c r="AE184" s="516"/>
      <c r="AF184" s="516"/>
      <c r="AG184" s="516"/>
      <c r="AH184" s="516"/>
      <c r="AI184" s="517"/>
      <c r="AJ184" s="504"/>
      <c r="AK184" s="505"/>
      <c r="AL184" s="505"/>
      <c r="AM184" s="505"/>
      <c r="AN184" s="505"/>
      <c r="AO184" s="506"/>
      <c r="AP184" s="504"/>
      <c r="AQ184" s="505"/>
      <c r="AR184" s="505"/>
      <c r="AS184" s="505"/>
      <c r="AT184" s="505"/>
      <c r="AU184" s="506"/>
      <c r="AV184" s="518"/>
      <c r="AW184" s="519"/>
      <c r="AX184" s="519"/>
      <c r="AY184" s="519"/>
      <c r="AZ184" s="519"/>
      <c r="BA184" s="519"/>
      <c r="BB184" s="519"/>
      <c r="BC184" s="519"/>
      <c r="BD184" s="519"/>
      <c r="BE184" s="519"/>
      <c r="BF184" s="519"/>
      <c r="BG184" s="519"/>
      <c r="BH184" s="520"/>
      <c r="BI184" s="521"/>
      <c r="BJ184" s="522"/>
      <c r="BK184" s="522"/>
      <c r="BL184" s="523"/>
      <c r="BT184"/>
    </row>
    <row r="185" spans="1:72" ht="27.6" customHeight="1">
      <c r="A185" s="507">
        <v>122</v>
      </c>
      <c r="B185" s="508"/>
      <c r="C185" s="501"/>
      <c r="D185" s="502"/>
      <c r="E185" s="502"/>
      <c r="F185" s="502"/>
      <c r="G185" s="502"/>
      <c r="H185" s="502"/>
      <c r="I185" s="502"/>
      <c r="J185" s="502"/>
      <c r="K185" s="503"/>
      <c r="L185" s="509"/>
      <c r="M185" s="510"/>
      <c r="N185" s="510"/>
      <c r="O185" s="510"/>
      <c r="P185" s="510"/>
      <c r="Q185" s="511"/>
      <c r="R185" s="512"/>
      <c r="S185" s="513"/>
      <c r="T185" s="514"/>
      <c r="U185" s="515"/>
      <c r="V185" s="516"/>
      <c r="W185" s="516"/>
      <c r="X185" s="516"/>
      <c r="Y185" s="516"/>
      <c r="Z185" s="516"/>
      <c r="AA185" s="516"/>
      <c r="AB185" s="516"/>
      <c r="AC185" s="516"/>
      <c r="AD185" s="516"/>
      <c r="AE185" s="516"/>
      <c r="AF185" s="516"/>
      <c r="AG185" s="516"/>
      <c r="AH185" s="516"/>
      <c r="AI185" s="517"/>
      <c r="AJ185" s="504"/>
      <c r="AK185" s="505"/>
      <c r="AL185" s="505"/>
      <c r="AM185" s="505"/>
      <c r="AN185" s="505"/>
      <c r="AO185" s="506"/>
      <c r="AP185" s="504"/>
      <c r="AQ185" s="505"/>
      <c r="AR185" s="505"/>
      <c r="AS185" s="505"/>
      <c r="AT185" s="505"/>
      <c r="AU185" s="506"/>
      <c r="AV185" s="518"/>
      <c r="AW185" s="519"/>
      <c r="AX185" s="519"/>
      <c r="AY185" s="519"/>
      <c r="AZ185" s="519"/>
      <c r="BA185" s="519"/>
      <c r="BB185" s="519"/>
      <c r="BC185" s="519"/>
      <c r="BD185" s="519"/>
      <c r="BE185" s="519"/>
      <c r="BF185" s="519"/>
      <c r="BG185" s="519"/>
      <c r="BH185" s="520"/>
      <c r="BI185" s="521"/>
      <c r="BJ185" s="522"/>
      <c r="BK185" s="522"/>
      <c r="BL185" s="523"/>
      <c r="BT185"/>
    </row>
    <row r="186" spans="1:72" ht="27.6" customHeight="1">
      <c r="A186" s="507">
        <v>123</v>
      </c>
      <c r="B186" s="508"/>
      <c r="C186" s="501"/>
      <c r="D186" s="502"/>
      <c r="E186" s="502"/>
      <c r="F186" s="502"/>
      <c r="G186" s="502"/>
      <c r="H186" s="502"/>
      <c r="I186" s="502"/>
      <c r="J186" s="502"/>
      <c r="K186" s="503"/>
      <c r="L186" s="509"/>
      <c r="M186" s="510"/>
      <c r="N186" s="510"/>
      <c r="O186" s="510"/>
      <c r="P186" s="510"/>
      <c r="Q186" s="511"/>
      <c r="R186" s="512"/>
      <c r="S186" s="513"/>
      <c r="T186" s="514"/>
      <c r="U186" s="515"/>
      <c r="V186" s="516"/>
      <c r="W186" s="516"/>
      <c r="X186" s="516"/>
      <c r="Y186" s="516"/>
      <c r="Z186" s="516"/>
      <c r="AA186" s="516"/>
      <c r="AB186" s="516"/>
      <c r="AC186" s="516"/>
      <c r="AD186" s="516"/>
      <c r="AE186" s="516"/>
      <c r="AF186" s="516"/>
      <c r="AG186" s="516"/>
      <c r="AH186" s="516"/>
      <c r="AI186" s="517"/>
      <c r="AJ186" s="504"/>
      <c r="AK186" s="505"/>
      <c r="AL186" s="505"/>
      <c r="AM186" s="505"/>
      <c r="AN186" s="505"/>
      <c r="AO186" s="506"/>
      <c r="AP186" s="504"/>
      <c r="AQ186" s="505"/>
      <c r="AR186" s="505"/>
      <c r="AS186" s="505"/>
      <c r="AT186" s="505"/>
      <c r="AU186" s="506"/>
      <c r="AV186" s="518"/>
      <c r="AW186" s="519"/>
      <c r="AX186" s="519"/>
      <c r="AY186" s="519"/>
      <c r="AZ186" s="519"/>
      <c r="BA186" s="519"/>
      <c r="BB186" s="519"/>
      <c r="BC186" s="519"/>
      <c r="BD186" s="519"/>
      <c r="BE186" s="519"/>
      <c r="BF186" s="519"/>
      <c r="BG186" s="519"/>
      <c r="BH186" s="520"/>
      <c r="BI186" s="521"/>
      <c r="BJ186" s="522"/>
      <c r="BK186" s="522"/>
      <c r="BL186" s="523"/>
      <c r="BT186"/>
    </row>
    <row r="187" spans="1:72" ht="27.6" customHeight="1">
      <c r="A187" s="507">
        <v>124</v>
      </c>
      <c r="B187" s="508"/>
      <c r="C187" s="501"/>
      <c r="D187" s="502"/>
      <c r="E187" s="502"/>
      <c r="F187" s="502"/>
      <c r="G187" s="502"/>
      <c r="H187" s="502"/>
      <c r="I187" s="502"/>
      <c r="J187" s="502"/>
      <c r="K187" s="503"/>
      <c r="L187" s="509"/>
      <c r="M187" s="510"/>
      <c r="N187" s="510"/>
      <c r="O187" s="510"/>
      <c r="P187" s="510"/>
      <c r="Q187" s="511"/>
      <c r="R187" s="512"/>
      <c r="S187" s="513"/>
      <c r="T187" s="514"/>
      <c r="U187" s="515"/>
      <c r="V187" s="516"/>
      <c r="W187" s="516"/>
      <c r="X187" s="516"/>
      <c r="Y187" s="516"/>
      <c r="Z187" s="516"/>
      <c r="AA187" s="516"/>
      <c r="AB187" s="516"/>
      <c r="AC187" s="516"/>
      <c r="AD187" s="516"/>
      <c r="AE187" s="516"/>
      <c r="AF187" s="516"/>
      <c r="AG187" s="516"/>
      <c r="AH187" s="516"/>
      <c r="AI187" s="517"/>
      <c r="AJ187" s="504"/>
      <c r="AK187" s="505"/>
      <c r="AL187" s="505"/>
      <c r="AM187" s="505"/>
      <c r="AN187" s="505"/>
      <c r="AO187" s="506"/>
      <c r="AP187" s="504"/>
      <c r="AQ187" s="505"/>
      <c r="AR187" s="505"/>
      <c r="AS187" s="505"/>
      <c r="AT187" s="505"/>
      <c r="AU187" s="506"/>
      <c r="AV187" s="518"/>
      <c r="AW187" s="519"/>
      <c r="AX187" s="519"/>
      <c r="AY187" s="519"/>
      <c r="AZ187" s="519"/>
      <c r="BA187" s="519"/>
      <c r="BB187" s="519"/>
      <c r="BC187" s="519"/>
      <c r="BD187" s="519"/>
      <c r="BE187" s="519"/>
      <c r="BF187" s="519"/>
      <c r="BG187" s="519"/>
      <c r="BH187" s="520"/>
      <c r="BI187" s="521"/>
      <c r="BJ187" s="522"/>
      <c r="BK187" s="522"/>
      <c r="BL187" s="523"/>
      <c r="BT187"/>
    </row>
    <row r="188" spans="1:72" ht="27.6" customHeight="1">
      <c r="A188" s="507">
        <v>125</v>
      </c>
      <c r="B188" s="508"/>
      <c r="C188" s="501"/>
      <c r="D188" s="502"/>
      <c r="E188" s="502"/>
      <c r="F188" s="502"/>
      <c r="G188" s="502"/>
      <c r="H188" s="502"/>
      <c r="I188" s="502"/>
      <c r="J188" s="502"/>
      <c r="K188" s="503"/>
      <c r="L188" s="509"/>
      <c r="M188" s="510"/>
      <c r="N188" s="510"/>
      <c r="O188" s="510"/>
      <c r="P188" s="510"/>
      <c r="Q188" s="511"/>
      <c r="R188" s="512"/>
      <c r="S188" s="513"/>
      <c r="T188" s="514"/>
      <c r="U188" s="515"/>
      <c r="V188" s="516"/>
      <c r="W188" s="516"/>
      <c r="X188" s="516"/>
      <c r="Y188" s="516"/>
      <c r="Z188" s="516"/>
      <c r="AA188" s="516"/>
      <c r="AB188" s="516"/>
      <c r="AC188" s="516"/>
      <c r="AD188" s="516"/>
      <c r="AE188" s="516"/>
      <c r="AF188" s="516"/>
      <c r="AG188" s="516"/>
      <c r="AH188" s="516"/>
      <c r="AI188" s="517"/>
      <c r="AJ188" s="504"/>
      <c r="AK188" s="505"/>
      <c r="AL188" s="505"/>
      <c r="AM188" s="505"/>
      <c r="AN188" s="505"/>
      <c r="AO188" s="506"/>
      <c r="AP188" s="504"/>
      <c r="AQ188" s="505"/>
      <c r="AR188" s="505"/>
      <c r="AS188" s="505"/>
      <c r="AT188" s="505"/>
      <c r="AU188" s="506"/>
      <c r="AV188" s="518"/>
      <c r="AW188" s="519"/>
      <c r="AX188" s="519"/>
      <c r="AY188" s="519"/>
      <c r="AZ188" s="519"/>
      <c r="BA188" s="519"/>
      <c r="BB188" s="519"/>
      <c r="BC188" s="519"/>
      <c r="BD188" s="519"/>
      <c r="BE188" s="519"/>
      <c r="BF188" s="519"/>
      <c r="BG188" s="519"/>
      <c r="BH188" s="520"/>
      <c r="BI188" s="521"/>
      <c r="BJ188" s="522"/>
      <c r="BK188" s="522"/>
      <c r="BL188" s="523"/>
      <c r="BT188"/>
    </row>
    <row r="189" spans="1:72" ht="27.6" customHeight="1">
      <c r="A189" s="507">
        <v>126</v>
      </c>
      <c r="B189" s="508"/>
      <c r="C189" s="501"/>
      <c r="D189" s="502"/>
      <c r="E189" s="502"/>
      <c r="F189" s="502"/>
      <c r="G189" s="502"/>
      <c r="H189" s="502"/>
      <c r="I189" s="502"/>
      <c r="J189" s="502"/>
      <c r="K189" s="503"/>
      <c r="L189" s="509"/>
      <c r="M189" s="510"/>
      <c r="N189" s="510"/>
      <c r="O189" s="510"/>
      <c r="P189" s="510"/>
      <c r="Q189" s="511"/>
      <c r="R189" s="512"/>
      <c r="S189" s="513"/>
      <c r="T189" s="514"/>
      <c r="U189" s="515"/>
      <c r="V189" s="516"/>
      <c r="W189" s="516"/>
      <c r="X189" s="516"/>
      <c r="Y189" s="516"/>
      <c r="Z189" s="516"/>
      <c r="AA189" s="516"/>
      <c r="AB189" s="516"/>
      <c r="AC189" s="516"/>
      <c r="AD189" s="516"/>
      <c r="AE189" s="516"/>
      <c r="AF189" s="516"/>
      <c r="AG189" s="516"/>
      <c r="AH189" s="516"/>
      <c r="AI189" s="517"/>
      <c r="AJ189" s="504"/>
      <c r="AK189" s="505"/>
      <c r="AL189" s="505"/>
      <c r="AM189" s="505"/>
      <c r="AN189" s="505"/>
      <c r="AO189" s="506"/>
      <c r="AP189" s="504"/>
      <c r="AQ189" s="505"/>
      <c r="AR189" s="505"/>
      <c r="AS189" s="505"/>
      <c r="AT189" s="505"/>
      <c r="AU189" s="506"/>
      <c r="AV189" s="518"/>
      <c r="AW189" s="519"/>
      <c r="AX189" s="519"/>
      <c r="AY189" s="519"/>
      <c r="AZ189" s="519"/>
      <c r="BA189" s="519"/>
      <c r="BB189" s="519"/>
      <c r="BC189" s="519"/>
      <c r="BD189" s="519"/>
      <c r="BE189" s="519"/>
      <c r="BF189" s="519"/>
      <c r="BG189" s="519"/>
      <c r="BH189" s="520"/>
      <c r="BI189" s="521"/>
      <c r="BJ189" s="522"/>
      <c r="BK189" s="522"/>
      <c r="BL189" s="523"/>
      <c r="BT189"/>
    </row>
    <row r="190" spans="1:72" ht="27.6" customHeight="1">
      <c r="A190" s="507">
        <v>127</v>
      </c>
      <c r="B190" s="508"/>
      <c r="C190" s="501"/>
      <c r="D190" s="502"/>
      <c r="E190" s="502"/>
      <c r="F190" s="502"/>
      <c r="G190" s="502"/>
      <c r="H190" s="502"/>
      <c r="I190" s="502"/>
      <c r="J190" s="502"/>
      <c r="K190" s="503"/>
      <c r="L190" s="509"/>
      <c r="M190" s="510"/>
      <c r="N190" s="510"/>
      <c r="O190" s="510"/>
      <c r="P190" s="510"/>
      <c r="Q190" s="511"/>
      <c r="R190" s="512"/>
      <c r="S190" s="513"/>
      <c r="T190" s="514"/>
      <c r="U190" s="515"/>
      <c r="V190" s="516"/>
      <c r="W190" s="516"/>
      <c r="X190" s="516"/>
      <c r="Y190" s="516"/>
      <c r="Z190" s="516"/>
      <c r="AA190" s="516"/>
      <c r="AB190" s="516"/>
      <c r="AC190" s="516"/>
      <c r="AD190" s="516"/>
      <c r="AE190" s="516"/>
      <c r="AF190" s="516"/>
      <c r="AG190" s="516"/>
      <c r="AH190" s="516"/>
      <c r="AI190" s="517"/>
      <c r="AJ190" s="504"/>
      <c r="AK190" s="505"/>
      <c r="AL190" s="505"/>
      <c r="AM190" s="505"/>
      <c r="AN190" s="505"/>
      <c r="AO190" s="506"/>
      <c r="AP190" s="504"/>
      <c r="AQ190" s="505"/>
      <c r="AR190" s="505"/>
      <c r="AS190" s="505"/>
      <c r="AT190" s="505"/>
      <c r="AU190" s="506"/>
      <c r="AV190" s="518"/>
      <c r="AW190" s="519"/>
      <c r="AX190" s="519"/>
      <c r="AY190" s="519"/>
      <c r="AZ190" s="519"/>
      <c r="BA190" s="519"/>
      <c r="BB190" s="519"/>
      <c r="BC190" s="519"/>
      <c r="BD190" s="519"/>
      <c r="BE190" s="519"/>
      <c r="BF190" s="519"/>
      <c r="BG190" s="519"/>
      <c r="BH190" s="520"/>
      <c r="BI190" s="521"/>
      <c r="BJ190" s="522"/>
      <c r="BK190" s="522"/>
      <c r="BL190" s="523"/>
      <c r="BT190"/>
    </row>
    <row r="191" spans="1:72" ht="27.6" customHeight="1">
      <c r="A191" s="507">
        <v>128</v>
      </c>
      <c r="B191" s="508"/>
      <c r="C191" s="501"/>
      <c r="D191" s="502"/>
      <c r="E191" s="502"/>
      <c r="F191" s="502"/>
      <c r="G191" s="502"/>
      <c r="H191" s="502"/>
      <c r="I191" s="502"/>
      <c r="J191" s="502"/>
      <c r="K191" s="503"/>
      <c r="L191" s="509"/>
      <c r="M191" s="510"/>
      <c r="N191" s="510"/>
      <c r="O191" s="510"/>
      <c r="P191" s="510"/>
      <c r="Q191" s="511"/>
      <c r="R191" s="512"/>
      <c r="S191" s="513"/>
      <c r="T191" s="514"/>
      <c r="U191" s="515"/>
      <c r="V191" s="516"/>
      <c r="W191" s="516"/>
      <c r="X191" s="516"/>
      <c r="Y191" s="516"/>
      <c r="Z191" s="516"/>
      <c r="AA191" s="516"/>
      <c r="AB191" s="516"/>
      <c r="AC191" s="516"/>
      <c r="AD191" s="516"/>
      <c r="AE191" s="516"/>
      <c r="AF191" s="516"/>
      <c r="AG191" s="516"/>
      <c r="AH191" s="516"/>
      <c r="AI191" s="517"/>
      <c r="AJ191" s="504"/>
      <c r="AK191" s="505"/>
      <c r="AL191" s="505"/>
      <c r="AM191" s="505"/>
      <c r="AN191" s="505"/>
      <c r="AO191" s="506"/>
      <c r="AP191" s="504"/>
      <c r="AQ191" s="505"/>
      <c r="AR191" s="505"/>
      <c r="AS191" s="505"/>
      <c r="AT191" s="505"/>
      <c r="AU191" s="506"/>
      <c r="AV191" s="518"/>
      <c r="AW191" s="519"/>
      <c r="AX191" s="519"/>
      <c r="AY191" s="519"/>
      <c r="AZ191" s="519"/>
      <c r="BA191" s="519"/>
      <c r="BB191" s="519"/>
      <c r="BC191" s="519"/>
      <c r="BD191" s="519"/>
      <c r="BE191" s="519"/>
      <c r="BF191" s="519"/>
      <c r="BG191" s="519"/>
      <c r="BH191" s="520"/>
      <c r="BI191" s="521"/>
      <c r="BJ191" s="522"/>
      <c r="BK191" s="522"/>
      <c r="BL191" s="523"/>
      <c r="BT191"/>
    </row>
    <row r="192" spans="1:72" ht="27.6" customHeight="1">
      <c r="A192" s="507">
        <v>129</v>
      </c>
      <c r="B192" s="508"/>
      <c r="C192" s="501"/>
      <c r="D192" s="502"/>
      <c r="E192" s="502"/>
      <c r="F192" s="502"/>
      <c r="G192" s="502"/>
      <c r="H192" s="502"/>
      <c r="I192" s="502"/>
      <c r="J192" s="502"/>
      <c r="K192" s="503"/>
      <c r="L192" s="509"/>
      <c r="M192" s="510"/>
      <c r="N192" s="510"/>
      <c r="O192" s="510"/>
      <c r="P192" s="510"/>
      <c r="Q192" s="511"/>
      <c r="R192" s="512"/>
      <c r="S192" s="513"/>
      <c r="T192" s="514"/>
      <c r="U192" s="515"/>
      <c r="V192" s="516"/>
      <c r="W192" s="516"/>
      <c r="X192" s="516"/>
      <c r="Y192" s="516"/>
      <c r="Z192" s="516"/>
      <c r="AA192" s="516"/>
      <c r="AB192" s="516"/>
      <c r="AC192" s="516"/>
      <c r="AD192" s="516"/>
      <c r="AE192" s="516"/>
      <c r="AF192" s="516"/>
      <c r="AG192" s="516"/>
      <c r="AH192" s="516"/>
      <c r="AI192" s="517"/>
      <c r="AJ192" s="504"/>
      <c r="AK192" s="505"/>
      <c r="AL192" s="505"/>
      <c r="AM192" s="505"/>
      <c r="AN192" s="505"/>
      <c r="AO192" s="506"/>
      <c r="AP192" s="504"/>
      <c r="AQ192" s="505"/>
      <c r="AR192" s="505"/>
      <c r="AS192" s="505"/>
      <c r="AT192" s="505"/>
      <c r="AU192" s="506"/>
      <c r="AV192" s="518"/>
      <c r="AW192" s="519"/>
      <c r="AX192" s="519"/>
      <c r="AY192" s="519"/>
      <c r="AZ192" s="519"/>
      <c r="BA192" s="519"/>
      <c r="BB192" s="519"/>
      <c r="BC192" s="519"/>
      <c r="BD192" s="519"/>
      <c r="BE192" s="519"/>
      <c r="BF192" s="519"/>
      <c r="BG192" s="519"/>
      <c r="BH192" s="520"/>
      <c r="BI192" s="521"/>
      <c r="BJ192" s="522"/>
      <c r="BK192" s="522"/>
      <c r="BL192" s="523"/>
      <c r="BT192"/>
    </row>
    <row r="193" spans="1:72" ht="27.6" customHeight="1">
      <c r="A193" s="507">
        <v>130</v>
      </c>
      <c r="B193" s="508"/>
      <c r="C193" s="501"/>
      <c r="D193" s="502"/>
      <c r="E193" s="502"/>
      <c r="F193" s="502"/>
      <c r="G193" s="502"/>
      <c r="H193" s="502"/>
      <c r="I193" s="502"/>
      <c r="J193" s="502"/>
      <c r="K193" s="503"/>
      <c r="L193" s="509"/>
      <c r="M193" s="510"/>
      <c r="N193" s="510"/>
      <c r="O193" s="510"/>
      <c r="P193" s="510"/>
      <c r="Q193" s="511"/>
      <c r="R193" s="512"/>
      <c r="S193" s="513"/>
      <c r="T193" s="514"/>
      <c r="U193" s="515"/>
      <c r="V193" s="516"/>
      <c r="W193" s="516"/>
      <c r="X193" s="516"/>
      <c r="Y193" s="516"/>
      <c r="Z193" s="516"/>
      <c r="AA193" s="516"/>
      <c r="AB193" s="516"/>
      <c r="AC193" s="516"/>
      <c r="AD193" s="516"/>
      <c r="AE193" s="516"/>
      <c r="AF193" s="516"/>
      <c r="AG193" s="516"/>
      <c r="AH193" s="516"/>
      <c r="AI193" s="517"/>
      <c r="AJ193" s="504"/>
      <c r="AK193" s="505"/>
      <c r="AL193" s="505"/>
      <c r="AM193" s="505"/>
      <c r="AN193" s="505"/>
      <c r="AO193" s="506"/>
      <c r="AP193" s="504"/>
      <c r="AQ193" s="505"/>
      <c r="AR193" s="505"/>
      <c r="AS193" s="505"/>
      <c r="AT193" s="505"/>
      <c r="AU193" s="506"/>
      <c r="AV193" s="518"/>
      <c r="AW193" s="519"/>
      <c r="AX193" s="519"/>
      <c r="AY193" s="519"/>
      <c r="AZ193" s="519"/>
      <c r="BA193" s="519"/>
      <c r="BB193" s="519"/>
      <c r="BC193" s="519"/>
      <c r="BD193" s="519"/>
      <c r="BE193" s="519"/>
      <c r="BF193" s="519"/>
      <c r="BG193" s="519"/>
      <c r="BH193" s="520"/>
      <c r="BI193" s="521"/>
      <c r="BJ193" s="522"/>
      <c r="BK193" s="522"/>
      <c r="BL193" s="523"/>
      <c r="BT193"/>
    </row>
    <row r="194" spans="1:72" ht="27.6" customHeight="1">
      <c r="A194" s="507">
        <v>131</v>
      </c>
      <c r="B194" s="508"/>
      <c r="C194" s="501"/>
      <c r="D194" s="502"/>
      <c r="E194" s="502"/>
      <c r="F194" s="502"/>
      <c r="G194" s="502"/>
      <c r="H194" s="502"/>
      <c r="I194" s="502"/>
      <c r="J194" s="502"/>
      <c r="K194" s="503"/>
      <c r="L194" s="509"/>
      <c r="M194" s="510"/>
      <c r="N194" s="510"/>
      <c r="O194" s="510"/>
      <c r="P194" s="510"/>
      <c r="Q194" s="511"/>
      <c r="R194" s="512"/>
      <c r="S194" s="513"/>
      <c r="T194" s="514"/>
      <c r="U194" s="515"/>
      <c r="V194" s="516"/>
      <c r="W194" s="516"/>
      <c r="X194" s="516"/>
      <c r="Y194" s="516"/>
      <c r="Z194" s="516"/>
      <c r="AA194" s="516"/>
      <c r="AB194" s="516"/>
      <c r="AC194" s="516"/>
      <c r="AD194" s="516"/>
      <c r="AE194" s="516"/>
      <c r="AF194" s="516"/>
      <c r="AG194" s="516"/>
      <c r="AH194" s="516"/>
      <c r="AI194" s="517"/>
      <c r="AJ194" s="504"/>
      <c r="AK194" s="505"/>
      <c r="AL194" s="505"/>
      <c r="AM194" s="505"/>
      <c r="AN194" s="505"/>
      <c r="AO194" s="506"/>
      <c r="AP194" s="504"/>
      <c r="AQ194" s="505"/>
      <c r="AR194" s="505"/>
      <c r="AS194" s="505"/>
      <c r="AT194" s="505"/>
      <c r="AU194" s="506"/>
      <c r="AV194" s="518"/>
      <c r="AW194" s="519"/>
      <c r="AX194" s="519"/>
      <c r="AY194" s="519"/>
      <c r="AZ194" s="519"/>
      <c r="BA194" s="519"/>
      <c r="BB194" s="519"/>
      <c r="BC194" s="519"/>
      <c r="BD194" s="519"/>
      <c r="BE194" s="519"/>
      <c r="BF194" s="519"/>
      <c r="BG194" s="519"/>
      <c r="BH194" s="520"/>
      <c r="BI194" s="521"/>
      <c r="BJ194" s="522"/>
      <c r="BK194" s="522"/>
      <c r="BL194" s="523"/>
      <c r="BT194"/>
    </row>
    <row r="195" spans="1:72" ht="27.6" customHeight="1">
      <c r="A195" s="507">
        <v>132</v>
      </c>
      <c r="B195" s="508"/>
      <c r="C195" s="501"/>
      <c r="D195" s="502"/>
      <c r="E195" s="502"/>
      <c r="F195" s="502"/>
      <c r="G195" s="502"/>
      <c r="H195" s="502"/>
      <c r="I195" s="502"/>
      <c r="J195" s="502"/>
      <c r="K195" s="503"/>
      <c r="L195" s="509"/>
      <c r="M195" s="510"/>
      <c r="N195" s="510"/>
      <c r="O195" s="510"/>
      <c r="P195" s="510"/>
      <c r="Q195" s="511"/>
      <c r="R195" s="512"/>
      <c r="S195" s="513"/>
      <c r="T195" s="514"/>
      <c r="U195" s="515"/>
      <c r="V195" s="516"/>
      <c r="W195" s="516"/>
      <c r="X195" s="516"/>
      <c r="Y195" s="516"/>
      <c r="Z195" s="516"/>
      <c r="AA195" s="516"/>
      <c r="AB195" s="516"/>
      <c r="AC195" s="516"/>
      <c r="AD195" s="516"/>
      <c r="AE195" s="516"/>
      <c r="AF195" s="516"/>
      <c r="AG195" s="516"/>
      <c r="AH195" s="516"/>
      <c r="AI195" s="517"/>
      <c r="AJ195" s="504"/>
      <c r="AK195" s="505"/>
      <c r="AL195" s="505"/>
      <c r="AM195" s="505"/>
      <c r="AN195" s="505"/>
      <c r="AO195" s="506"/>
      <c r="AP195" s="504"/>
      <c r="AQ195" s="505"/>
      <c r="AR195" s="505"/>
      <c r="AS195" s="505"/>
      <c r="AT195" s="505"/>
      <c r="AU195" s="506"/>
      <c r="AV195" s="518"/>
      <c r="AW195" s="519"/>
      <c r="AX195" s="519"/>
      <c r="AY195" s="519"/>
      <c r="AZ195" s="519"/>
      <c r="BA195" s="519"/>
      <c r="BB195" s="519"/>
      <c r="BC195" s="519"/>
      <c r="BD195" s="519"/>
      <c r="BE195" s="519"/>
      <c r="BF195" s="519"/>
      <c r="BG195" s="519"/>
      <c r="BH195" s="520"/>
      <c r="BI195" s="521"/>
      <c r="BJ195" s="522"/>
      <c r="BK195" s="522"/>
      <c r="BL195" s="523"/>
      <c r="BT195"/>
    </row>
    <row r="196" spans="1:72" ht="27.6" customHeight="1">
      <c r="A196" s="507">
        <v>133</v>
      </c>
      <c r="B196" s="508"/>
      <c r="C196" s="501"/>
      <c r="D196" s="502"/>
      <c r="E196" s="502"/>
      <c r="F196" s="502"/>
      <c r="G196" s="502"/>
      <c r="H196" s="502"/>
      <c r="I196" s="502"/>
      <c r="J196" s="502"/>
      <c r="K196" s="503"/>
      <c r="L196" s="509"/>
      <c r="M196" s="510"/>
      <c r="N196" s="510"/>
      <c r="O196" s="510"/>
      <c r="P196" s="510"/>
      <c r="Q196" s="511"/>
      <c r="R196" s="512"/>
      <c r="S196" s="513"/>
      <c r="T196" s="514"/>
      <c r="U196" s="515"/>
      <c r="V196" s="516"/>
      <c r="W196" s="516"/>
      <c r="X196" s="516"/>
      <c r="Y196" s="516"/>
      <c r="Z196" s="516"/>
      <c r="AA196" s="516"/>
      <c r="AB196" s="516"/>
      <c r="AC196" s="516"/>
      <c r="AD196" s="516"/>
      <c r="AE196" s="516"/>
      <c r="AF196" s="516"/>
      <c r="AG196" s="516"/>
      <c r="AH196" s="516"/>
      <c r="AI196" s="517"/>
      <c r="AJ196" s="504"/>
      <c r="AK196" s="505"/>
      <c r="AL196" s="505"/>
      <c r="AM196" s="505"/>
      <c r="AN196" s="505"/>
      <c r="AO196" s="506"/>
      <c r="AP196" s="504"/>
      <c r="AQ196" s="505"/>
      <c r="AR196" s="505"/>
      <c r="AS196" s="505"/>
      <c r="AT196" s="505"/>
      <c r="AU196" s="506"/>
      <c r="AV196" s="518"/>
      <c r="AW196" s="519"/>
      <c r="AX196" s="519"/>
      <c r="AY196" s="519"/>
      <c r="AZ196" s="519"/>
      <c r="BA196" s="519"/>
      <c r="BB196" s="519"/>
      <c r="BC196" s="519"/>
      <c r="BD196" s="519"/>
      <c r="BE196" s="519"/>
      <c r="BF196" s="519"/>
      <c r="BG196" s="519"/>
      <c r="BH196" s="520"/>
      <c r="BI196" s="521"/>
      <c r="BJ196" s="522"/>
      <c r="BK196" s="522"/>
      <c r="BL196" s="523"/>
      <c r="BT196"/>
    </row>
    <row r="197" spans="1:72" ht="27.6" customHeight="1">
      <c r="A197" s="507">
        <v>134</v>
      </c>
      <c r="B197" s="508"/>
      <c r="C197" s="501"/>
      <c r="D197" s="502"/>
      <c r="E197" s="502"/>
      <c r="F197" s="502"/>
      <c r="G197" s="502"/>
      <c r="H197" s="502"/>
      <c r="I197" s="502"/>
      <c r="J197" s="502"/>
      <c r="K197" s="503"/>
      <c r="L197" s="509"/>
      <c r="M197" s="510"/>
      <c r="N197" s="510"/>
      <c r="O197" s="510"/>
      <c r="P197" s="510"/>
      <c r="Q197" s="511"/>
      <c r="R197" s="512"/>
      <c r="S197" s="513"/>
      <c r="T197" s="514"/>
      <c r="U197" s="515"/>
      <c r="V197" s="516"/>
      <c r="W197" s="516"/>
      <c r="X197" s="516"/>
      <c r="Y197" s="516"/>
      <c r="Z197" s="516"/>
      <c r="AA197" s="516"/>
      <c r="AB197" s="516"/>
      <c r="AC197" s="516"/>
      <c r="AD197" s="516"/>
      <c r="AE197" s="516"/>
      <c r="AF197" s="516"/>
      <c r="AG197" s="516"/>
      <c r="AH197" s="516"/>
      <c r="AI197" s="517"/>
      <c r="AJ197" s="504"/>
      <c r="AK197" s="505"/>
      <c r="AL197" s="505"/>
      <c r="AM197" s="505"/>
      <c r="AN197" s="505"/>
      <c r="AO197" s="506"/>
      <c r="AP197" s="504"/>
      <c r="AQ197" s="505"/>
      <c r="AR197" s="505"/>
      <c r="AS197" s="505"/>
      <c r="AT197" s="505"/>
      <c r="AU197" s="506"/>
      <c r="AV197" s="518"/>
      <c r="AW197" s="519"/>
      <c r="AX197" s="519"/>
      <c r="AY197" s="519"/>
      <c r="AZ197" s="519"/>
      <c r="BA197" s="519"/>
      <c r="BB197" s="519"/>
      <c r="BC197" s="519"/>
      <c r="BD197" s="519"/>
      <c r="BE197" s="519"/>
      <c r="BF197" s="519"/>
      <c r="BG197" s="519"/>
      <c r="BH197" s="520"/>
      <c r="BI197" s="521"/>
      <c r="BJ197" s="522"/>
      <c r="BK197" s="522"/>
      <c r="BL197" s="523"/>
      <c r="BT197"/>
    </row>
    <row r="198" spans="1:72" ht="27.6" customHeight="1">
      <c r="A198" s="507">
        <v>135</v>
      </c>
      <c r="B198" s="508"/>
      <c r="C198" s="501"/>
      <c r="D198" s="502"/>
      <c r="E198" s="502"/>
      <c r="F198" s="502"/>
      <c r="G198" s="502"/>
      <c r="H198" s="502"/>
      <c r="I198" s="502"/>
      <c r="J198" s="502"/>
      <c r="K198" s="503"/>
      <c r="L198" s="509"/>
      <c r="M198" s="510"/>
      <c r="N198" s="510"/>
      <c r="O198" s="510"/>
      <c r="P198" s="510"/>
      <c r="Q198" s="511"/>
      <c r="R198" s="512"/>
      <c r="S198" s="513"/>
      <c r="T198" s="514"/>
      <c r="U198" s="515"/>
      <c r="V198" s="516"/>
      <c r="W198" s="516"/>
      <c r="X198" s="516"/>
      <c r="Y198" s="516"/>
      <c r="Z198" s="516"/>
      <c r="AA198" s="516"/>
      <c r="AB198" s="516"/>
      <c r="AC198" s="516"/>
      <c r="AD198" s="516"/>
      <c r="AE198" s="516"/>
      <c r="AF198" s="516"/>
      <c r="AG198" s="516"/>
      <c r="AH198" s="516"/>
      <c r="AI198" s="517"/>
      <c r="AJ198" s="504"/>
      <c r="AK198" s="505"/>
      <c r="AL198" s="505"/>
      <c r="AM198" s="505"/>
      <c r="AN198" s="505"/>
      <c r="AO198" s="506"/>
      <c r="AP198" s="504"/>
      <c r="AQ198" s="505"/>
      <c r="AR198" s="505"/>
      <c r="AS198" s="505"/>
      <c r="AT198" s="505"/>
      <c r="AU198" s="506"/>
      <c r="AV198" s="518"/>
      <c r="AW198" s="519"/>
      <c r="AX198" s="519"/>
      <c r="AY198" s="519"/>
      <c r="AZ198" s="519"/>
      <c r="BA198" s="519"/>
      <c r="BB198" s="519"/>
      <c r="BC198" s="519"/>
      <c r="BD198" s="519"/>
      <c r="BE198" s="519"/>
      <c r="BF198" s="519"/>
      <c r="BG198" s="519"/>
      <c r="BH198" s="520"/>
      <c r="BI198" s="521"/>
      <c r="BJ198" s="522"/>
      <c r="BK198" s="522"/>
      <c r="BL198" s="523"/>
      <c r="BT198"/>
    </row>
    <row r="199" spans="1:72" ht="27.6" customHeight="1">
      <c r="A199" s="507">
        <v>136</v>
      </c>
      <c r="B199" s="508"/>
      <c r="C199" s="501"/>
      <c r="D199" s="502"/>
      <c r="E199" s="502"/>
      <c r="F199" s="502"/>
      <c r="G199" s="502"/>
      <c r="H199" s="502"/>
      <c r="I199" s="502"/>
      <c r="J199" s="502"/>
      <c r="K199" s="503"/>
      <c r="L199" s="509"/>
      <c r="M199" s="510"/>
      <c r="N199" s="510"/>
      <c r="O199" s="510"/>
      <c r="P199" s="510"/>
      <c r="Q199" s="511"/>
      <c r="R199" s="512"/>
      <c r="S199" s="513"/>
      <c r="T199" s="514"/>
      <c r="U199" s="515"/>
      <c r="V199" s="516"/>
      <c r="W199" s="516"/>
      <c r="X199" s="516"/>
      <c r="Y199" s="516"/>
      <c r="Z199" s="516"/>
      <c r="AA199" s="516"/>
      <c r="AB199" s="516"/>
      <c r="AC199" s="516"/>
      <c r="AD199" s="516"/>
      <c r="AE199" s="516"/>
      <c r="AF199" s="516"/>
      <c r="AG199" s="516"/>
      <c r="AH199" s="516"/>
      <c r="AI199" s="517"/>
      <c r="AJ199" s="504"/>
      <c r="AK199" s="505"/>
      <c r="AL199" s="505"/>
      <c r="AM199" s="505"/>
      <c r="AN199" s="505"/>
      <c r="AO199" s="506"/>
      <c r="AP199" s="504"/>
      <c r="AQ199" s="505"/>
      <c r="AR199" s="505"/>
      <c r="AS199" s="505"/>
      <c r="AT199" s="505"/>
      <c r="AU199" s="506"/>
      <c r="AV199" s="518"/>
      <c r="AW199" s="519"/>
      <c r="AX199" s="519"/>
      <c r="AY199" s="519"/>
      <c r="AZ199" s="519"/>
      <c r="BA199" s="519"/>
      <c r="BB199" s="519"/>
      <c r="BC199" s="519"/>
      <c r="BD199" s="519"/>
      <c r="BE199" s="519"/>
      <c r="BF199" s="519"/>
      <c r="BG199" s="519"/>
      <c r="BH199" s="520"/>
      <c r="BI199" s="521"/>
      <c r="BJ199" s="522"/>
      <c r="BK199" s="522"/>
      <c r="BL199" s="523"/>
      <c r="BT199"/>
    </row>
    <row r="200" spans="1:72" ht="27.6" customHeight="1">
      <c r="A200" s="507">
        <v>137</v>
      </c>
      <c r="B200" s="508"/>
      <c r="C200" s="501"/>
      <c r="D200" s="502"/>
      <c r="E200" s="502"/>
      <c r="F200" s="502"/>
      <c r="G200" s="502"/>
      <c r="H200" s="502"/>
      <c r="I200" s="502"/>
      <c r="J200" s="502"/>
      <c r="K200" s="503"/>
      <c r="L200" s="509"/>
      <c r="M200" s="510"/>
      <c r="N200" s="510"/>
      <c r="O200" s="510"/>
      <c r="P200" s="510"/>
      <c r="Q200" s="511"/>
      <c r="R200" s="512"/>
      <c r="S200" s="513"/>
      <c r="T200" s="514"/>
      <c r="U200" s="515"/>
      <c r="V200" s="516"/>
      <c r="W200" s="516"/>
      <c r="X200" s="516"/>
      <c r="Y200" s="516"/>
      <c r="Z200" s="516"/>
      <c r="AA200" s="516"/>
      <c r="AB200" s="516"/>
      <c r="AC200" s="516"/>
      <c r="AD200" s="516"/>
      <c r="AE200" s="516"/>
      <c r="AF200" s="516"/>
      <c r="AG200" s="516"/>
      <c r="AH200" s="516"/>
      <c r="AI200" s="517"/>
      <c r="AJ200" s="504"/>
      <c r="AK200" s="505"/>
      <c r="AL200" s="505"/>
      <c r="AM200" s="505"/>
      <c r="AN200" s="505"/>
      <c r="AO200" s="506"/>
      <c r="AP200" s="504"/>
      <c r="AQ200" s="505"/>
      <c r="AR200" s="505"/>
      <c r="AS200" s="505"/>
      <c r="AT200" s="505"/>
      <c r="AU200" s="506"/>
      <c r="AV200" s="518"/>
      <c r="AW200" s="519"/>
      <c r="AX200" s="519"/>
      <c r="AY200" s="519"/>
      <c r="AZ200" s="519"/>
      <c r="BA200" s="519"/>
      <c r="BB200" s="519"/>
      <c r="BC200" s="519"/>
      <c r="BD200" s="519"/>
      <c r="BE200" s="519"/>
      <c r="BF200" s="519"/>
      <c r="BG200" s="519"/>
      <c r="BH200" s="520"/>
      <c r="BI200" s="521"/>
      <c r="BJ200" s="522"/>
      <c r="BK200" s="522"/>
      <c r="BL200" s="523"/>
      <c r="BT200"/>
    </row>
    <row r="201" spans="1:72" ht="27.6" customHeight="1">
      <c r="A201" s="507">
        <v>138</v>
      </c>
      <c r="B201" s="508"/>
      <c r="C201" s="501"/>
      <c r="D201" s="502"/>
      <c r="E201" s="502"/>
      <c r="F201" s="502"/>
      <c r="G201" s="502"/>
      <c r="H201" s="502"/>
      <c r="I201" s="502"/>
      <c r="J201" s="502"/>
      <c r="K201" s="503"/>
      <c r="L201" s="509"/>
      <c r="M201" s="510"/>
      <c r="N201" s="510"/>
      <c r="O201" s="510"/>
      <c r="P201" s="510"/>
      <c r="Q201" s="511"/>
      <c r="R201" s="512"/>
      <c r="S201" s="513"/>
      <c r="T201" s="514"/>
      <c r="U201" s="515"/>
      <c r="V201" s="516"/>
      <c r="W201" s="516"/>
      <c r="X201" s="516"/>
      <c r="Y201" s="516"/>
      <c r="Z201" s="516"/>
      <c r="AA201" s="516"/>
      <c r="AB201" s="516"/>
      <c r="AC201" s="516"/>
      <c r="AD201" s="516"/>
      <c r="AE201" s="516"/>
      <c r="AF201" s="516"/>
      <c r="AG201" s="516"/>
      <c r="AH201" s="516"/>
      <c r="AI201" s="517"/>
      <c r="AJ201" s="504"/>
      <c r="AK201" s="505"/>
      <c r="AL201" s="505"/>
      <c r="AM201" s="505"/>
      <c r="AN201" s="505"/>
      <c r="AO201" s="506"/>
      <c r="AP201" s="504"/>
      <c r="AQ201" s="505"/>
      <c r="AR201" s="505"/>
      <c r="AS201" s="505"/>
      <c r="AT201" s="505"/>
      <c r="AU201" s="506"/>
      <c r="AV201" s="518"/>
      <c r="AW201" s="519"/>
      <c r="AX201" s="519"/>
      <c r="AY201" s="519"/>
      <c r="AZ201" s="519"/>
      <c r="BA201" s="519"/>
      <c r="BB201" s="519"/>
      <c r="BC201" s="519"/>
      <c r="BD201" s="519"/>
      <c r="BE201" s="519"/>
      <c r="BF201" s="519"/>
      <c r="BG201" s="519"/>
      <c r="BH201" s="520"/>
      <c r="BI201" s="521"/>
      <c r="BJ201" s="522"/>
      <c r="BK201" s="522"/>
      <c r="BL201" s="523"/>
      <c r="BT201"/>
    </row>
    <row r="202" spans="1:72" ht="27.6" customHeight="1">
      <c r="A202" s="507">
        <v>139</v>
      </c>
      <c r="B202" s="508"/>
      <c r="C202" s="501"/>
      <c r="D202" s="502"/>
      <c r="E202" s="502"/>
      <c r="F202" s="502"/>
      <c r="G202" s="502"/>
      <c r="H202" s="502"/>
      <c r="I202" s="502"/>
      <c r="J202" s="502"/>
      <c r="K202" s="503"/>
      <c r="L202" s="509"/>
      <c r="M202" s="510"/>
      <c r="N202" s="510"/>
      <c r="O202" s="510"/>
      <c r="P202" s="510"/>
      <c r="Q202" s="511"/>
      <c r="R202" s="512"/>
      <c r="S202" s="513"/>
      <c r="T202" s="514"/>
      <c r="U202" s="515"/>
      <c r="V202" s="516"/>
      <c r="W202" s="516"/>
      <c r="X202" s="516"/>
      <c r="Y202" s="516"/>
      <c r="Z202" s="516"/>
      <c r="AA202" s="516"/>
      <c r="AB202" s="516"/>
      <c r="AC202" s="516"/>
      <c r="AD202" s="516"/>
      <c r="AE202" s="516"/>
      <c r="AF202" s="516"/>
      <c r="AG202" s="516"/>
      <c r="AH202" s="516"/>
      <c r="AI202" s="517"/>
      <c r="AJ202" s="504"/>
      <c r="AK202" s="505"/>
      <c r="AL202" s="505"/>
      <c r="AM202" s="505"/>
      <c r="AN202" s="505"/>
      <c r="AO202" s="506"/>
      <c r="AP202" s="504"/>
      <c r="AQ202" s="505"/>
      <c r="AR202" s="505"/>
      <c r="AS202" s="505"/>
      <c r="AT202" s="505"/>
      <c r="AU202" s="506"/>
      <c r="AV202" s="518"/>
      <c r="AW202" s="519"/>
      <c r="AX202" s="519"/>
      <c r="AY202" s="519"/>
      <c r="AZ202" s="519"/>
      <c r="BA202" s="519"/>
      <c r="BB202" s="519"/>
      <c r="BC202" s="519"/>
      <c r="BD202" s="519"/>
      <c r="BE202" s="519"/>
      <c r="BF202" s="519"/>
      <c r="BG202" s="519"/>
      <c r="BH202" s="520"/>
      <c r="BI202" s="521"/>
      <c r="BJ202" s="522"/>
      <c r="BK202" s="522"/>
      <c r="BL202" s="523"/>
      <c r="BT202"/>
    </row>
    <row r="203" spans="1:72" ht="27.6" customHeight="1">
      <c r="A203" s="507">
        <v>140</v>
      </c>
      <c r="B203" s="508"/>
      <c r="C203" s="501"/>
      <c r="D203" s="502"/>
      <c r="E203" s="502"/>
      <c r="F203" s="502"/>
      <c r="G203" s="502"/>
      <c r="H203" s="502"/>
      <c r="I203" s="502"/>
      <c r="J203" s="502"/>
      <c r="K203" s="503"/>
      <c r="L203" s="509"/>
      <c r="M203" s="510"/>
      <c r="N203" s="510"/>
      <c r="O203" s="510"/>
      <c r="P203" s="510"/>
      <c r="Q203" s="511"/>
      <c r="R203" s="512"/>
      <c r="S203" s="513"/>
      <c r="T203" s="514"/>
      <c r="U203" s="515"/>
      <c r="V203" s="516"/>
      <c r="W203" s="516"/>
      <c r="X203" s="516"/>
      <c r="Y203" s="516"/>
      <c r="Z203" s="516"/>
      <c r="AA203" s="516"/>
      <c r="AB203" s="516"/>
      <c r="AC203" s="516"/>
      <c r="AD203" s="516"/>
      <c r="AE203" s="516"/>
      <c r="AF203" s="516"/>
      <c r="AG203" s="516"/>
      <c r="AH203" s="516"/>
      <c r="AI203" s="517"/>
      <c r="AJ203" s="504"/>
      <c r="AK203" s="505"/>
      <c r="AL203" s="505"/>
      <c r="AM203" s="505"/>
      <c r="AN203" s="505"/>
      <c r="AO203" s="506"/>
      <c r="AP203" s="504"/>
      <c r="AQ203" s="505"/>
      <c r="AR203" s="505"/>
      <c r="AS203" s="505"/>
      <c r="AT203" s="505"/>
      <c r="AU203" s="506"/>
      <c r="AV203" s="518"/>
      <c r="AW203" s="519"/>
      <c r="AX203" s="519"/>
      <c r="AY203" s="519"/>
      <c r="AZ203" s="519"/>
      <c r="BA203" s="519"/>
      <c r="BB203" s="519"/>
      <c r="BC203" s="519"/>
      <c r="BD203" s="519"/>
      <c r="BE203" s="519"/>
      <c r="BF203" s="519"/>
      <c r="BG203" s="519"/>
      <c r="BH203" s="520"/>
      <c r="BI203" s="521"/>
      <c r="BJ203" s="522"/>
      <c r="BK203" s="522"/>
      <c r="BL203" s="523"/>
      <c r="BT203"/>
    </row>
    <row r="204" spans="1:72" ht="27.6" customHeight="1">
      <c r="A204" s="507">
        <v>141</v>
      </c>
      <c r="B204" s="508"/>
      <c r="C204" s="501"/>
      <c r="D204" s="502"/>
      <c r="E204" s="502"/>
      <c r="F204" s="502"/>
      <c r="G204" s="502"/>
      <c r="H204" s="502"/>
      <c r="I204" s="502"/>
      <c r="J204" s="502"/>
      <c r="K204" s="503"/>
      <c r="L204" s="509"/>
      <c r="M204" s="510"/>
      <c r="N204" s="510"/>
      <c r="O204" s="510"/>
      <c r="P204" s="510"/>
      <c r="Q204" s="511"/>
      <c r="R204" s="512"/>
      <c r="S204" s="513"/>
      <c r="T204" s="514"/>
      <c r="U204" s="515"/>
      <c r="V204" s="516"/>
      <c r="W204" s="516"/>
      <c r="X204" s="516"/>
      <c r="Y204" s="516"/>
      <c r="Z204" s="516"/>
      <c r="AA204" s="516"/>
      <c r="AB204" s="516"/>
      <c r="AC204" s="516"/>
      <c r="AD204" s="516"/>
      <c r="AE204" s="516"/>
      <c r="AF204" s="516"/>
      <c r="AG204" s="516"/>
      <c r="AH204" s="516"/>
      <c r="AI204" s="517"/>
      <c r="AJ204" s="504"/>
      <c r="AK204" s="505"/>
      <c r="AL204" s="505"/>
      <c r="AM204" s="505"/>
      <c r="AN204" s="505"/>
      <c r="AO204" s="506"/>
      <c r="AP204" s="504"/>
      <c r="AQ204" s="505"/>
      <c r="AR204" s="505"/>
      <c r="AS204" s="505"/>
      <c r="AT204" s="505"/>
      <c r="AU204" s="506"/>
      <c r="AV204" s="518"/>
      <c r="AW204" s="519"/>
      <c r="AX204" s="519"/>
      <c r="AY204" s="519"/>
      <c r="AZ204" s="519"/>
      <c r="BA204" s="519"/>
      <c r="BB204" s="519"/>
      <c r="BC204" s="519"/>
      <c r="BD204" s="519"/>
      <c r="BE204" s="519"/>
      <c r="BF204" s="519"/>
      <c r="BG204" s="519"/>
      <c r="BH204" s="520"/>
      <c r="BI204" s="521"/>
      <c r="BJ204" s="522"/>
      <c r="BK204" s="522"/>
      <c r="BL204" s="523"/>
      <c r="BT204"/>
    </row>
    <row r="205" spans="1:72" ht="27.6" customHeight="1">
      <c r="A205" s="507">
        <v>142</v>
      </c>
      <c r="B205" s="508"/>
      <c r="C205" s="501"/>
      <c r="D205" s="502"/>
      <c r="E205" s="502"/>
      <c r="F205" s="502"/>
      <c r="G205" s="502"/>
      <c r="H205" s="502"/>
      <c r="I205" s="502"/>
      <c r="J205" s="502"/>
      <c r="K205" s="503"/>
      <c r="L205" s="509"/>
      <c r="M205" s="510"/>
      <c r="N205" s="510"/>
      <c r="O205" s="510"/>
      <c r="P205" s="510"/>
      <c r="Q205" s="511"/>
      <c r="R205" s="512"/>
      <c r="S205" s="513"/>
      <c r="T205" s="514"/>
      <c r="U205" s="515"/>
      <c r="V205" s="516"/>
      <c r="W205" s="516"/>
      <c r="X205" s="516"/>
      <c r="Y205" s="516"/>
      <c r="Z205" s="516"/>
      <c r="AA205" s="516"/>
      <c r="AB205" s="516"/>
      <c r="AC205" s="516"/>
      <c r="AD205" s="516"/>
      <c r="AE205" s="516"/>
      <c r="AF205" s="516"/>
      <c r="AG205" s="516"/>
      <c r="AH205" s="516"/>
      <c r="AI205" s="517"/>
      <c r="AJ205" s="504"/>
      <c r="AK205" s="505"/>
      <c r="AL205" s="505"/>
      <c r="AM205" s="505"/>
      <c r="AN205" s="505"/>
      <c r="AO205" s="506"/>
      <c r="AP205" s="504"/>
      <c r="AQ205" s="505"/>
      <c r="AR205" s="505"/>
      <c r="AS205" s="505"/>
      <c r="AT205" s="505"/>
      <c r="AU205" s="506"/>
      <c r="AV205" s="518"/>
      <c r="AW205" s="519"/>
      <c r="AX205" s="519"/>
      <c r="AY205" s="519"/>
      <c r="AZ205" s="519"/>
      <c r="BA205" s="519"/>
      <c r="BB205" s="519"/>
      <c r="BC205" s="519"/>
      <c r="BD205" s="519"/>
      <c r="BE205" s="519"/>
      <c r="BF205" s="519"/>
      <c r="BG205" s="519"/>
      <c r="BH205" s="520"/>
      <c r="BI205" s="521"/>
      <c r="BJ205" s="522"/>
      <c r="BK205" s="522"/>
      <c r="BL205" s="523"/>
      <c r="BT205"/>
    </row>
    <row r="206" spans="1:72" ht="27.6" customHeight="1">
      <c r="A206" s="507">
        <v>143</v>
      </c>
      <c r="B206" s="508"/>
      <c r="C206" s="501"/>
      <c r="D206" s="502"/>
      <c r="E206" s="502"/>
      <c r="F206" s="502"/>
      <c r="G206" s="502"/>
      <c r="H206" s="502"/>
      <c r="I206" s="502"/>
      <c r="J206" s="502"/>
      <c r="K206" s="503"/>
      <c r="L206" s="509"/>
      <c r="M206" s="510"/>
      <c r="N206" s="510"/>
      <c r="O206" s="510"/>
      <c r="P206" s="510"/>
      <c r="Q206" s="511"/>
      <c r="R206" s="512"/>
      <c r="S206" s="513"/>
      <c r="T206" s="514"/>
      <c r="U206" s="515"/>
      <c r="V206" s="516"/>
      <c r="W206" s="516"/>
      <c r="X206" s="516"/>
      <c r="Y206" s="516"/>
      <c r="Z206" s="516"/>
      <c r="AA206" s="516"/>
      <c r="AB206" s="516"/>
      <c r="AC206" s="516"/>
      <c r="AD206" s="516"/>
      <c r="AE206" s="516"/>
      <c r="AF206" s="516"/>
      <c r="AG206" s="516"/>
      <c r="AH206" s="516"/>
      <c r="AI206" s="517"/>
      <c r="AJ206" s="504"/>
      <c r="AK206" s="505"/>
      <c r="AL206" s="505"/>
      <c r="AM206" s="505"/>
      <c r="AN206" s="505"/>
      <c r="AO206" s="506"/>
      <c r="AP206" s="504"/>
      <c r="AQ206" s="505"/>
      <c r="AR206" s="505"/>
      <c r="AS206" s="505"/>
      <c r="AT206" s="505"/>
      <c r="AU206" s="506"/>
      <c r="AV206" s="518"/>
      <c r="AW206" s="519"/>
      <c r="AX206" s="519"/>
      <c r="AY206" s="519"/>
      <c r="AZ206" s="519"/>
      <c r="BA206" s="519"/>
      <c r="BB206" s="519"/>
      <c r="BC206" s="519"/>
      <c r="BD206" s="519"/>
      <c r="BE206" s="519"/>
      <c r="BF206" s="519"/>
      <c r="BG206" s="519"/>
      <c r="BH206" s="520"/>
      <c r="BI206" s="521"/>
      <c r="BJ206" s="522"/>
      <c r="BK206" s="522"/>
      <c r="BL206" s="523"/>
      <c r="BT206"/>
    </row>
    <row r="207" spans="1:72" ht="27.6" customHeight="1">
      <c r="A207" s="507">
        <v>144</v>
      </c>
      <c r="B207" s="508"/>
      <c r="C207" s="501"/>
      <c r="D207" s="502"/>
      <c r="E207" s="502"/>
      <c r="F207" s="502"/>
      <c r="G207" s="502"/>
      <c r="H207" s="502"/>
      <c r="I207" s="502"/>
      <c r="J207" s="502"/>
      <c r="K207" s="503"/>
      <c r="L207" s="509"/>
      <c r="M207" s="510"/>
      <c r="N207" s="510"/>
      <c r="O207" s="510"/>
      <c r="P207" s="510"/>
      <c r="Q207" s="511"/>
      <c r="R207" s="512"/>
      <c r="S207" s="513"/>
      <c r="T207" s="514"/>
      <c r="U207" s="515"/>
      <c r="V207" s="516"/>
      <c r="W207" s="516"/>
      <c r="X207" s="516"/>
      <c r="Y207" s="516"/>
      <c r="Z207" s="516"/>
      <c r="AA207" s="516"/>
      <c r="AB207" s="516"/>
      <c r="AC207" s="516"/>
      <c r="AD207" s="516"/>
      <c r="AE207" s="516"/>
      <c r="AF207" s="516"/>
      <c r="AG207" s="516"/>
      <c r="AH207" s="516"/>
      <c r="AI207" s="517"/>
      <c r="AJ207" s="504"/>
      <c r="AK207" s="505"/>
      <c r="AL207" s="505"/>
      <c r="AM207" s="505"/>
      <c r="AN207" s="505"/>
      <c r="AO207" s="506"/>
      <c r="AP207" s="504"/>
      <c r="AQ207" s="505"/>
      <c r="AR207" s="505"/>
      <c r="AS207" s="505"/>
      <c r="AT207" s="505"/>
      <c r="AU207" s="506"/>
      <c r="AV207" s="518"/>
      <c r="AW207" s="519"/>
      <c r="AX207" s="519"/>
      <c r="AY207" s="519"/>
      <c r="AZ207" s="519"/>
      <c r="BA207" s="519"/>
      <c r="BB207" s="519"/>
      <c r="BC207" s="519"/>
      <c r="BD207" s="519"/>
      <c r="BE207" s="519"/>
      <c r="BF207" s="519"/>
      <c r="BG207" s="519"/>
      <c r="BH207" s="520"/>
      <c r="BI207" s="521"/>
      <c r="BJ207" s="522"/>
      <c r="BK207" s="522"/>
      <c r="BL207" s="523"/>
      <c r="BT207"/>
    </row>
    <row r="208" spans="1:72" ht="27.6" customHeight="1">
      <c r="A208" s="507">
        <v>145</v>
      </c>
      <c r="B208" s="508"/>
      <c r="C208" s="501"/>
      <c r="D208" s="502"/>
      <c r="E208" s="502"/>
      <c r="F208" s="502"/>
      <c r="G208" s="502"/>
      <c r="H208" s="502"/>
      <c r="I208" s="502"/>
      <c r="J208" s="502"/>
      <c r="K208" s="503"/>
      <c r="L208" s="509"/>
      <c r="M208" s="510"/>
      <c r="N208" s="510"/>
      <c r="O208" s="510"/>
      <c r="P208" s="510"/>
      <c r="Q208" s="511"/>
      <c r="R208" s="512"/>
      <c r="S208" s="513"/>
      <c r="T208" s="514"/>
      <c r="U208" s="515"/>
      <c r="V208" s="516"/>
      <c r="W208" s="516"/>
      <c r="X208" s="516"/>
      <c r="Y208" s="516"/>
      <c r="Z208" s="516"/>
      <c r="AA208" s="516"/>
      <c r="AB208" s="516"/>
      <c r="AC208" s="516"/>
      <c r="AD208" s="516"/>
      <c r="AE208" s="516"/>
      <c r="AF208" s="516"/>
      <c r="AG208" s="516"/>
      <c r="AH208" s="516"/>
      <c r="AI208" s="517"/>
      <c r="AJ208" s="504"/>
      <c r="AK208" s="505"/>
      <c r="AL208" s="505"/>
      <c r="AM208" s="505"/>
      <c r="AN208" s="505"/>
      <c r="AO208" s="506"/>
      <c r="AP208" s="504"/>
      <c r="AQ208" s="505"/>
      <c r="AR208" s="505"/>
      <c r="AS208" s="505"/>
      <c r="AT208" s="505"/>
      <c r="AU208" s="506"/>
      <c r="AV208" s="518"/>
      <c r="AW208" s="519"/>
      <c r="AX208" s="519"/>
      <c r="AY208" s="519"/>
      <c r="AZ208" s="519"/>
      <c r="BA208" s="519"/>
      <c r="BB208" s="519"/>
      <c r="BC208" s="519"/>
      <c r="BD208" s="519"/>
      <c r="BE208" s="519"/>
      <c r="BF208" s="519"/>
      <c r="BG208" s="519"/>
      <c r="BH208" s="520"/>
      <c r="BI208" s="521"/>
      <c r="BJ208" s="522"/>
      <c r="BK208" s="522"/>
      <c r="BL208" s="523"/>
      <c r="BT208"/>
    </row>
    <row r="209" spans="1:72" ht="27.6" customHeight="1" thickBot="1">
      <c r="A209" s="507">
        <v>146</v>
      </c>
      <c r="B209" s="508"/>
      <c r="C209" s="501"/>
      <c r="D209" s="502"/>
      <c r="E209" s="502"/>
      <c r="F209" s="502"/>
      <c r="G209" s="502"/>
      <c r="H209" s="502"/>
      <c r="I209" s="502"/>
      <c r="J209" s="502"/>
      <c r="K209" s="503"/>
      <c r="L209" s="509"/>
      <c r="M209" s="510"/>
      <c r="N209" s="510"/>
      <c r="O209" s="510"/>
      <c r="P209" s="510"/>
      <c r="Q209" s="511"/>
      <c r="R209" s="512"/>
      <c r="S209" s="513"/>
      <c r="T209" s="514"/>
      <c r="U209" s="515"/>
      <c r="V209" s="516"/>
      <c r="W209" s="516"/>
      <c r="X209" s="516"/>
      <c r="Y209" s="516"/>
      <c r="Z209" s="516"/>
      <c r="AA209" s="516"/>
      <c r="AB209" s="516"/>
      <c r="AC209" s="516"/>
      <c r="AD209" s="516"/>
      <c r="AE209" s="516"/>
      <c r="AF209" s="516"/>
      <c r="AG209" s="516"/>
      <c r="AH209" s="516"/>
      <c r="AI209" s="517"/>
      <c r="AJ209" s="504"/>
      <c r="AK209" s="505"/>
      <c r="AL209" s="505"/>
      <c r="AM209" s="505"/>
      <c r="AN209" s="505"/>
      <c r="AO209" s="506"/>
      <c r="AP209" s="504"/>
      <c r="AQ209" s="505"/>
      <c r="AR209" s="505"/>
      <c r="AS209" s="505"/>
      <c r="AT209" s="505"/>
      <c r="AU209" s="506"/>
      <c r="AV209" s="518"/>
      <c r="AW209" s="519"/>
      <c r="AX209" s="519"/>
      <c r="AY209" s="519"/>
      <c r="AZ209" s="519"/>
      <c r="BA209" s="519"/>
      <c r="BB209" s="519"/>
      <c r="BC209" s="519"/>
      <c r="BD209" s="519"/>
      <c r="BE209" s="519"/>
      <c r="BF209" s="519"/>
      <c r="BG209" s="519"/>
      <c r="BH209" s="520"/>
      <c r="BI209" s="521"/>
      <c r="BJ209" s="522"/>
      <c r="BK209" s="522"/>
      <c r="BL209" s="523"/>
      <c r="BT209"/>
    </row>
    <row r="210" spans="1:72">
      <c r="A210" s="591" t="str">
        <f>A175</f>
        <v>（【】機関名：　ﾌﾟﾛｸﾞﾗﾑ名称：）</v>
      </c>
      <c r="B210" s="591"/>
      <c r="C210" s="591"/>
      <c r="D210" s="591"/>
      <c r="E210" s="591"/>
      <c r="F210" s="591"/>
      <c r="G210" s="591"/>
      <c r="H210" s="591"/>
      <c r="I210" s="591"/>
      <c r="J210" s="591"/>
      <c r="K210" s="591"/>
      <c r="L210" s="591"/>
      <c r="M210" s="591"/>
      <c r="N210" s="591"/>
      <c r="O210" s="591"/>
      <c r="P210" s="591"/>
      <c r="Q210" s="591"/>
      <c r="R210" s="591"/>
      <c r="S210" s="591"/>
      <c r="T210" s="591"/>
      <c r="U210" s="591"/>
      <c r="V210" s="591"/>
      <c r="W210" s="591"/>
      <c r="X210" s="591"/>
      <c r="Y210" s="591"/>
      <c r="Z210" s="591"/>
      <c r="AA210" s="591"/>
      <c r="AB210" s="591"/>
      <c r="AC210" s="591"/>
      <c r="AD210" s="591"/>
      <c r="AE210" s="591"/>
      <c r="AF210" s="591"/>
      <c r="AG210" s="591"/>
      <c r="AH210" s="591"/>
      <c r="AI210" s="591"/>
      <c r="AJ210" s="591"/>
      <c r="AK210" s="591"/>
      <c r="AL210" s="591"/>
      <c r="AM210" s="591"/>
      <c r="AN210" s="591"/>
      <c r="AO210" s="591"/>
      <c r="AP210" s="591"/>
      <c r="AQ210" s="591"/>
      <c r="AR210" s="591"/>
      <c r="AS210" s="591"/>
      <c r="AT210" s="591"/>
      <c r="AU210" s="591"/>
      <c r="AV210" s="591"/>
      <c r="AW210" s="591"/>
      <c r="AX210" s="591"/>
      <c r="AY210" s="591"/>
      <c r="AZ210" s="591"/>
      <c r="BA210" s="591"/>
      <c r="BB210" s="591"/>
      <c r="BC210" s="591"/>
      <c r="BD210" s="591"/>
      <c r="BE210" s="591"/>
      <c r="BF210" s="591"/>
      <c r="BG210" s="591"/>
      <c r="BH210" s="591"/>
      <c r="BI210" s="591"/>
      <c r="BJ210" s="591"/>
      <c r="BK210" s="591"/>
      <c r="BL210" s="591"/>
    </row>
  </sheetData>
  <sheetProtection formatCells="0" formatColumns="0" formatRows="0" insertColumns="0" insertRows="0" insertHyperlinks="0" deleteColumns="0" deleteRows="0" sort="0" autoFilter="0" pivotTables="0"/>
  <mergeCells count="1541">
    <mergeCell ref="AJ187:AO187"/>
    <mergeCell ref="A28:F28"/>
    <mergeCell ref="O28:T28"/>
    <mergeCell ref="G28:N28"/>
    <mergeCell ref="U28:AC28"/>
    <mergeCell ref="AJ44:AO44"/>
    <mergeCell ref="AD41:BD41"/>
    <mergeCell ref="U40:AA40"/>
    <mergeCell ref="L40:R40"/>
    <mergeCell ref="S40:T40"/>
    <mergeCell ref="AB40:AE40"/>
    <mergeCell ref="BE41:BI41"/>
    <mergeCell ref="U42:Z42"/>
    <mergeCell ref="AA42:AC42"/>
    <mergeCell ref="AD42:AE42"/>
    <mergeCell ref="AD27:AF27"/>
    <mergeCell ref="AH27:BL27"/>
    <mergeCell ref="A32:D32"/>
    <mergeCell ref="A33:D35"/>
    <mergeCell ref="BB32:BL32"/>
    <mergeCell ref="A27:B27"/>
    <mergeCell ref="C27:AC27"/>
    <mergeCell ref="AD28:BL28"/>
    <mergeCell ref="S32:Y32"/>
    <mergeCell ref="E33:K35"/>
    <mergeCell ref="L33:R35"/>
    <mergeCell ref="S33:Y35"/>
    <mergeCell ref="Z33:AF35"/>
    <mergeCell ref="AG33:AM35"/>
    <mergeCell ref="AN33:AT35"/>
    <mergeCell ref="AU33:BA35"/>
    <mergeCell ref="BB33:BL35"/>
    <mergeCell ref="U52:AI52"/>
    <mergeCell ref="AJ52:AO52"/>
    <mergeCell ref="L51:Q51"/>
    <mergeCell ref="L45:Q45"/>
    <mergeCell ref="L47:Q47"/>
    <mergeCell ref="R44:T44"/>
    <mergeCell ref="U44:AI44"/>
    <mergeCell ref="C52:K52"/>
    <mergeCell ref="C53:K53"/>
    <mergeCell ref="C46:K46"/>
    <mergeCell ref="AP48:AU48"/>
    <mergeCell ref="AP49:AU49"/>
    <mergeCell ref="AP50:AU50"/>
    <mergeCell ref="AP51:AU51"/>
    <mergeCell ref="AP52:AU52"/>
    <mergeCell ref="AP53:AU53"/>
    <mergeCell ref="U49:AI49"/>
    <mergeCell ref="C205:K205"/>
    <mergeCell ref="A206:B206"/>
    <mergeCell ref="C206:K206"/>
    <mergeCell ref="L203:Q203"/>
    <mergeCell ref="R203:T203"/>
    <mergeCell ref="U203:AI203"/>
    <mergeCell ref="AJ203:AO203"/>
    <mergeCell ref="A50:B50"/>
    <mergeCell ref="C50:K50"/>
    <mergeCell ref="A51:B51"/>
    <mergeCell ref="C51:K51"/>
    <mergeCell ref="A52:B52"/>
    <mergeCell ref="L202:Q202"/>
    <mergeCell ref="R202:T202"/>
    <mergeCell ref="U202:AI202"/>
    <mergeCell ref="AJ202:AO202"/>
    <mergeCell ref="L201:Q201"/>
    <mergeCell ref="R201:T201"/>
    <mergeCell ref="U201:AI201"/>
    <mergeCell ref="AJ201:AO201"/>
    <mergeCell ref="A53:B53"/>
    <mergeCell ref="A54:B54"/>
    <mergeCell ref="AJ196:AO196"/>
    <mergeCell ref="L195:Q195"/>
    <mergeCell ref="R195:T195"/>
    <mergeCell ref="U195:AI195"/>
    <mergeCell ref="L53:Q53"/>
    <mergeCell ref="R53:T53"/>
    <mergeCell ref="U53:AI53"/>
    <mergeCell ref="AJ53:AO53"/>
    <mergeCell ref="L52:Q52"/>
    <mergeCell ref="R52:T52"/>
    <mergeCell ref="AP207:AU207"/>
    <mergeCell ref="AP208:AU208"/>
    <mergeCell ref="AP209:AU209"/>
    <mergeCell ref="A208:B208"/>
    <mergeCell ref="C208:K208"/>
    <mergeCell ref="AJ195:AO195"/>
    <mergeCell ref="C209:K209"/>
    <mergeCell ref="A201:B201"/>
    <mergeCell ref="C201:K201"/>
    <mergeCell ref="A202:B202"/>
    <mergeCell ref="C202:K202"/>
    <mergeCell ref="A203:B203"/>
    <mergeCell ref="C203:K203"/>
    <mergeCell ref="L206:Q206"/>
    <mergeCell ref="R206:T206"/>
    <mergeCell ref="U206:AI206"/>
    <mergeCell ref="AJ206:AO206"/>
    <mergeCell ref="L205:Q205"/>
    <mergeCell ref="R205:T205"/>
    <mergeCell ref="U205:AI205"/>
    <mergeCell ref="AJ205:AO205"/>
    <mergeCell ref="L204:Q204"/>
    <mergeCell ref="R204:T204"/>
    <mergeCell ref="U204:AI204"/>
    <mergeCell ref="AJ204:AO204"/>
    <mergeCell ref="A207:B207"/>
    <mergeCell ref="C207:K207"/>
    <mergeCell ref="AP204:AU204"/>
    <mergeCell ref="AP205:AU205"/>
    <mergeCell ref="AP206:AU206"/>
    <mergeCell ref="C204:K204"/>
    <mergeCell ref="A205:B205"/>
    <mergeCell ref="R197:T197"/>
    <mergeCell ref="U197:AI197"/>
    <mergeCell ref="AJ197:AO197"/>
    <mergeCell ref="L196:Q196"/>
    <mergeCell ref="R196:T196"/>
    <mergeCell ref="A204:B204"/>
    <mergeCell ref="A210:BL210"/>
    <mergeCell ref="AP188:AU188"/>
    <mergeCell ref="AP189:AU189"/>
    <mergeCell ref="AP190:AU190"/>
    <mergeCell ref="AP191:AU191"/>
    <mergeCell ref="AP192:AU192"/>
    <mergeCell ref="AP193:AU193"/>
    <mergeCell ref="AP194:AU194"/>
    <mergeCell ref="AP195:AU195"/>
    <mergeCell ref="AP196:AU196"/>
    <mergeCell ref="AP197:AU197"/>
    <mergeCell ref="AP198:AU198"/>
    <mergeCell ref="AP199:AU199"/>
    <mergeCell ref="AP200:AU200"/>
    <mergeCell ref="L209:Q209"/>
    <mergeCell ref="R209:T209"/>
    <mergeCell ref="U209:AI209"/>
    <mergeCell ref="AJ209:AO209"/>
    <mergeCell ref="L208:Q208"/>
    <mergeCell ref="R208:T208"/>
    <mergeCell ref="U208:AI208"/>
    <mergeCell ref="AJ208:AO208"/>
    <mergeCell ref="L207:Q207"/>
    <mergeCell ref="R207:T207"/>
    <mergeCell ref="U207:AI207"/>
    <mergeCell ref="AJ207:AO207"/>
    <mergeCell ref="R190:T190"/>
    <mergeCell ref="U190:AI190"/>
    <mergeCell ref="AJ190:AO190"/>
    <mergeCell ref="L189:Q189"/>
    <mergeCell ref="A209:B209"/>
    <mergeCell ref="AP203:AU203"/>
    <mergeCell ref="A195:B195"/>
    <mergeCell ref="C195:K195"/>
    <mergeCell ref="A196:B196"/>
    <mergeCell ref="C196:K196"/>
    <mergeCell ref="A197:B197"/>
    <mergeCell ref="C197:K197"/>
    <mergeCell ref="L200:Q200"/>
    <mergeCell ref="R200:T200"/>
    <mergeCell ref="U200:AI200"/>
    <mergeCell ref="AJ200:AO200"/>
    <mergeCell ref="L199:Q199"/>
    <mergeCell ref="R199:T199"/>
    <mergeCell ref="U199:AI199"/>
    <mergeCell ref="AJ199:AO199"/>
    <mergeCell ref="L198:Q198"/>
    <mergeCell ref="R198:T198"/>
    <mergeCell ref="U198:AI198"/>
    <mergeCell ref="AJ198:AO198"/>
    <mergeCell ref="A198:B198"/>
    <mergeCell ref="C198:K198"/>
    <mergeCell ref="A199:B199"/>
    <mergeCell ref="C199:K199"/>
    <mergeCell ref="A200:B200"/>
    <mergeCell ref="A192:B192"/>
    <mergeCell ref="C200:K200"/>
    <mergeCell ref="L197:Q197"/>
    <mergeCell ref="C181:K181"/>
    <mergeCell ref="A182:B182"/>
    <mergeCell ref="C182:K182"/>
    <mergeCell ref="R188:T188"/>
    <mergeCell ref="U188:AI188"/>
    <mergeCell ref="U196:AI196"/>
    <mergeCell ref="AP201:AU201"/>
    <mergeCell ref="AP202:AU202"/>
    <mergeCell ref="L178:Q178"/>
    <mergeCell ref="R178:T178"/>
    <mergeCell ref="U178:AI178"/>
    <mergeCell ref="AJ178:AO178"/>
    <mergeCell ref="AP178:AU178"/>
    <mergeCell ref="AP183:AU183"/>
    <mergeCell ref="L187:Q187"/>
    <mergeCell ref="R187:T187"/>
    <mergeCell ref="L194:Q194"/>
    <mergeCell ref="R194:T194"/>
    <mergeCell ref="U194:AI194"/>
    <mergeCell ref="AJ194:AO194"/>
    <mergeCell ref="L193:Q193"/>
    <mergeCell ref="R193:T193"/>
    <mergeCell ref="U193:AI193"/>
    <mergeCell ref="AJ193:AO193"/>
    <mergeCell ref="U192:AI192"/>
    <mergeCell ref="AJ192:AO192"/>
    <mergeCell ref="AJ183:AO183"/>
    <mergeCell ref="AP180:AU180"/>
    <mergeCell ref="AP182:AU182"/>
    <mergeCell ref="U187:AI187"/>
    <mergeCell ref="L192:Q192"/>
    <mergeCell ref="L190:Q190"/>
    <mergeCell ref="AP168:AU168"/>
    <mergeCell ref="AP169:AU169"/>
    <mergeCell ref="AP170:AU170"/>
    <mergeCell ref="AP171:AU171"/>
    <mergeCell ref="AP172:AU172"/>
    <mergeCell ref="AP173:AU173"/>
    <mergeCell ref="R189:T189"/>
    <mergeCell ref="A184:B184"/>
    <mergeCell ref="C184:K184"/>
    <mergeCell ref="L184:Q184"/>
    <mergeCell ref="R184:T184"/>
    <mergeCell ref="L173:Q173"/>
    <mergeCell ref="R173:T173"/>
    <mergeCell ref="U173:AI173"/>
    <mergeCell ref="AJ173:AO173"/>
    <mergeCell ref="L172:Q172"/>
    <mergeCell ref="R172:T172"/>
    <mergeCell ref="U172:AI172"/>
    <mergeCell ref="L182:Q182"/>
    <mergeCell ref="R181:T181"/>
    <mergeCell ref="U181:AI181"/>
    <mergeCell ref="AJ181:AO181"/>
    <mergeCell ref="L180:Q180"/>
    <mergeCell ref="R180:T180"/>
    <mergeCell ref="U180:AI180"/>
    <mergeCell ref="AJ180:AO180"/>
    <mergeCell ref="L174:Q174"/>
    <mergeCell ref="A180:B180"/>
    <mergeCell ref="C180:K180"/>
    <mergeCell ref="R183:T183"/>
    <mergeCell ref="U183:AI183"/>
    <mergeCell ref="A181:B181"/>
    <mergeCell ref="A168:B168"/>
    <mergeCell ref="C168:K168"/>
    <mergeCell ref="A169:B169"/>
    <mergeCell ref="C169:K169"/>
    <mergeCell ref="AJ172:AO172"/>
    <mergeCell ref="A170:B170"/>
    <mergeCell ref="C170:K170"/>
    <mergeCell ref="A171:B171"/>
    <mergeCell ref="C171:K171"/>
    <mergeCell ref="A172:B172"/>
    <mergeCell ref="C172:K172"/>
    <mergeCell ref="AJ170:AO170"/>
    <mergeCell ref="L168:Q168"/>
    <mergeCell ref="R168:T168"/>
    <mergeCell ref="U168:AI168"/>
    <mergeCell ref="AJ168:AO168"/>
    <mergeCell ref="L171:Q171"/>
    <mergeCell ref="R171:T171"/>
    <mergeCell ref="U171:AI171"/>
    <mergeCell ref="AJ171:AO171"/>
    <mergeCell ref="L170:Q170"/>
    <mergeCell ref="R170:T170"/>
    <mergeCell ref="U170:AI170"/>
    <mergeCell ref="L169:Q169"/>
    <mergeCell ref="R169:T169"/>
    <mergeCell ref="U169:AI169"/>
    <mergeCell ref="AJ169:AO169"/>
    <mergeCell ref="L164:Q164"/>
    <mergeCell ref="R164:T164"/>
    <mergeCell ref="U164:AI164"/>
    <mergeCell ref="AJ164:AO164"/>
    <mergeCell ref="AP164:AU164"/>
    <mergeCell ref="AP165:AU165"/>
    <mergeCell ref="AP166:AU166"/>
    <mergeCell ref="L163:Q163"/>
    <mergeCell ref="R163:T163"/>
    <mergeCell ref="U163:AI163"/>
    <mergeCell ref="AJ163:AO163"/>
    <mergeCell ref="A164:B164"/>
    <mergeCell ref="C164:K164"/>
    <mergeCell ref="C165:K165"/>
    <mergeCell ref="A166:B166"/>
    <mergeCell ref="C166:K166"/>
    <mergeCell ref="AP167:AU167"/>
    <mergeCell ref="L166:Q166"/>
    <mergeCell ref="R166:T166"/>
    <mergeCell ref="U166:AI166"/>
    <mergeCell ref="AJ166:AO166"/>
    <mergeCell ref="A167:B167"/>
    <mergeCell ref="C167:K167"/>
    <mergeCell ref="L167:Q167"/>
    <mergeCell ref="R167:T167"/>
    <mergeCell ref="A158:B158"/>
    <mergeCell ref="C158:K158"/>
    <mergeCell ref="A159:B159"/>
    <mergeCell ref="C159:K159"/>
    <mergeCell ref="A160:B160"/>
    <mergeCell ref="C160:K160"/>
    <mergeCell ref="A165:B165"/>
    <mergeCell ref="L162:Q162"/>
    <mergeCell ref="R162:T162"/>
    <mergeCell ref="U162:AI162"/>
    <mergeCell ref="AJ162:AO162"/>
    <mergeCell ref="L161:Q161"/>
    <mergeCell ref="R161:T161"/>
    <mergeCell ref="U161:AI161"/>
    <mergeCell ref="AJ161:AO161"/>
    <mergeCell ref="AP161:AU161"/>
    <mergeCell ref="AP162:AU162"/>
    <mergeCell ref="AP163:AU163"/>
    <mergeCell ref="L160:Q160"/>
    <mergeCell ref="R160:T160"/>
    <mergeCell ref="U160:AI160"/>
    <mergeCell ref="AJ160:AO160"/>
    <mergeCell ref="A161:B161"/>
    <mergeCell ref="C161:K161"/>
    <mergeCell ref="A162:B162"/>
    <mergeCell ref="C162:K162"/>
    <mergeCell ref="A163:B163"/>
    <mergeCell ref="C163:K163"/>
    <mergeCell ref="L165:Q165"/>
    <mergeCell ref="R165:T165"/>
    <mergeCell ref="U165:AI165"/>
    <mergeCell ref="AJ165:AO165"/>
    <mergeCell ref="C150:K150"/>
    <mergeCell ref="AJ148:AO148"/>
    <mergeCell ref="C147:K147"/>
    <mergeCell ref="L145:Q145"/>
    <mergeCell ref="R145:T145"/>
    <mergeCell ref="U145:AI145"/>
    <mergeCell ref="AJ159:AO159"/>
    <mergeCell ref="L158:Q158"/>
    <mergeCell ref="R158:T158"/>
    <mergeCell ref="U158:AI158"/>
    <mergeCell ref="AJ158:AO158"/>
    <mergeCell ref="AP158:AU158"/>
    <mergeCell ref="AP159:AU159"/>
    <mergeCell ref="L156:Q156"/>
    <mergeCell ref="R156:T156"/>
    <mergeCell ref="U156:AI156"/>
    <mergeCell ref="AJ156:AO156"/>
    <mergeCell ref="L155:Q155"/>
    <mergeCell ref="R155:T155"/>
    <mergeCell ref="U155:AI155"/>
    <mergeCell ref="AJ155:AO155"/>
    <mergeCell ref="AP155:AU155"/>
    <mergeCell ref="AP156:AU156"/>
    <mergeCell ref="AP157:AU157"/>
    <mergeCell ref="L157:Q157"/>
    <mergeCell ref="R157:T157"/>
    <mergeCell ref="U157:AI157"/>
    <mergeCell ref="AJ157:AO157"/>
    <mergeCell ref="U147:AI147"/>
    <mergeCell ref="AJ147:AO147"/>
    <mergeCell ref="AP147:AU147"/>
    <mergeCell ref="AP148:AU148"/>
    <mergeCell ref="L146:Q146"/>
    <mergeCell ref="R146:T146"/>
    <mergeCell ref="U146:AI146"/>
    <mergeCell ref="AJ146:AO146"/>
    <mergeCell ref="C146:K146"/>
    <mergeCell ref="L148:Q148"/>
    <mergeCell ref="R148:T148"/>
    <mergeCell ref="C149:K149"/>
    <mergeCell ref="L149:Q149"/>
    <mergeCell ref="R149:T149"/>
    <mergeCell ref="U149:AI149"/>
    <mergeCell ref="AJ149:AO149"/>
    <mergeCell ref="AP149:AU149"/>
    <mergeCell ref="A137:B137"/>
    <mergeCell ref="C137:K137"/>
    <mergeCell ref="AJ145:AO145"/>
    <mergeCell ref="AP145:AU145"/>
    <mergeCell ref="L139:Q139"/>
    <mergeCell ref="R139:T139"/>
    <mergeCell ref="U139:AI139"/>
    <mergeCell ref="AJ139:AO139"/>
    <mergeCell ref="A145:B145"/>
    <mergeCell ref="A144:K144"/>
    <mergeCell ref="C145:K145"/>
    <mergeCell ref="L137:Q137"/>
    <mergeCell ref="R137:T137"/>
    <mergeCell ref="U137:AI137"/>
    <mergeCell ref="AJ137:AO137"/>
    <mergeCell ref="AP137:AU137"/>
    <mergeCell ref="AP138:AU138"/>
    <mergeCell ref="AP139:AU139"/>
    <mergeCell ref="A138:B138"/>
    <mergeCell ref="C138:K138"/>
    <mergeCell ref="A139:B139"/>
    <mergeCell ref="C139:K139"/>
    <mergeCell ref="L138:Q138"/>
    <mergeCell ref="R138:T138"/>
    <mergeCell ref="U138:AI138"/>
    <mergeCell ref="AJ138:AO138"/>
    <mergeCell ref="AP133:AU133"/>
    <mergeCell ref="L136:Q136"/>
    <mergeCell ref="R136:T136"/>
    <mergeCell ref="U136:AI136"/>
    <mergeCell ref="AJ136:AO136"/>
    <mergeCell ref="A133:B133"/>
    <mergeCell ref="C133:K133"/>
    <mergeCell ref="L135:Q135"/>
    <mergeCell ref="R135:T135"/>
    <mergeCell ref="U135:AI135"/>
    <mergeCell ref="AJ135:AO135"/>
    <mergeCell ref="L134:Q134"/>
    <mergeCell ref="R134:T134"/>
    <mergeCell ref="U134:AI134"/>
    <mergeCell ref="AJ134:AO134"/>
    <mergeCell ref="AP134:AU134"/>
    <mergeCell ref="AP135:AU135"/>
    <mergeCell ref="AP136:AU136"/>
    <mergeCell ref="L133:Q133"/>
    <mergeCell ref="R133:T133"/>
    <mergeCell ref="U133:AI133"/>
    <mergeCell ref="AJ133:AO133"/>
    <mergeCell ref="A134:B134"/>
    <mergeCell ref="C134:K134"/>
    <mergeCell ref="A135:B135"/>
    <mergeCell ref="C135:K135"/>
    <mergeCell ref="A136:B136"/>
    <mergeCell ref="C136:K136"/>
    <mergeCell ref="A130:B130"/>
    <mergeCell ref="C130:K130"/>
    <mergeCell ref="L132:Q132"/>
    <mergeCell ref="R132:T132"/>
    <mergeCell ref="U132:AI132"/>
    <mergeCell ref="AJ132:AO132"/>
    <mergeCell ref="L131:Q131"/>
    <mergeCell ref="R131:T131"/>
    <mergeCell ref="U131:AI131"/>
    <mergeCell ref="AJ131:AO131"/>
    <mergeCell ref="AP131:AU131"/>
    <mergeCell ref="AP132:AU132"/>
    <mergeCell ref="L130:Q130"/>
    <mergeCell ref="R130:T130"/>
    <mergeCell ref="U130:AI130"/>
    <mergeCell ref="AJ130:AO130"/>
    <mergeCell ref="A131:B131"/>
    <mergeCell ref="A132:B132"/>
    <mergeCell ref="C132:K132"/>
    <mergeCell ref="C127:K127"/>
    <mergeCell ref="L129:Q129"/>
    <mergeCell ref="R129:T129"/>
    <mergeCell ref="U129:AI129"/>
    <mergeCell ref="AJ129:AO129"/>
    <mergeCell ref="L128:Q128"/>
    <mergeCell ref="R128:T128"/>
    <mergeCell ref="U128:AI128"/>
    <mergeCell ref="AJ128:AO128"/>
    <mergeCell ref="AP128:AU128"/>
    <mergeCell ref="AP129:AU129"/>
    <mergeCell ref="AP130:AU130"/>
    <mergeCell ref="L127:Q127"/>
    <mergeCell ref="R127:T127"/>
    <mergeCell ref="U127:AI127"/>
    <mergeCell ref="AJ127:AO127"/>
    <mergeCell ref="A128:B128"/>
    <mergeCell ref="C128:K128"/>
    <mergeCell ref="A129:B129"/>
    <mergeCell ref="C129:K129"/>
    <mergeCell ref="AP127:AU127"/>
    <mergeCell ref="L125:Q125"/>
    <mergeCell ref="R125:T125"/>
    <mergeCell ref="U125:AI125"/>
    <mergeCell ref="AJ125:AO125"/>
    <mergeCell ref="AP125:AU125"/>
    <mergeCell ref="AP126:AU126"/>
    <mergeCell ref="R124:T124"/>
    <mergeCell ref="U124:AI124"/>
    <mergeCell ref="AJ124:AO124"/>
    <mergeCell ref="A125:B125"/>
    <mergeCell ref="C125:K125"/>
    <mergeCell ref="A126:B126"/>
    <mergeCell ref="C126:K126"/>
    <mergeCell ref="AP124:AU124"/>
    <mergeCell ref="C131:K131"/>
    <mergeCell ref="AV124:BH124"/>
    <mergeCell ref="BI124:BL124"/>
    <mergeCell ref="AV125:BH125"/>
    <mergeCell ref="BI125:BL125"/>
    <mergeCell ref="AV126:BH126"/>
    <mergeCell ref="BI126:BL126"/>
    <mergeCell ref="AV127:BH127"/>
    <mergeCell ref="BI127:BL127"/>
    <mergeCell ref="AV128:BH128"/>
    <mergeCell ref="BI128:BL128"/>
    <mergeCell ref="AV129:BH129"/>
    <mergeCell ref="BI129:BL129"/>
    <mergeCell ref="AV130:BH130"/>
    <mergeCell ref="BI130:BL130"/>
    <mergeCell ref="AV131:BH131"/>
    <mergeCell ref="BI131:BL131"/>
    <mergeCell ref="A127:B127"/>
    <mergeCell ref="C115:K115"/>
    <mergeCell ref="A116:B116"/>
    <mergeCell ref="C116:K116"/>
    <mergeCell ref="AJ122:AO122"/>
    <mergeCell ref="AP122:AU122"/>
    <mergeCell ref="AP123:AU123"/>
    <mergeCell ref="L120:Q120"/>
    <mergeCell ref="R120:T120"/>
    <mergeCell ref="U120:AI120"/>
    <mergeCell ref="AJ120:AO120"/>
    <mergeCell ref="R121:T121"/>
    <mergeCell ref="U121:AI121"/>
    <mergeCell ref="AJ121:AO121"/>
    <mergeCell ref="A122:B122"/>
    <mergeCell ref="AJ119:AO119"/>
    <mergeCell ref="AP119:AU119"/>
    <mergeCell ref="AP120:AU120"/>
    <mergeCell ref="AP121:AU121"/>
    <mergeCell ref="L121:Q121"/>
    <mergeCell ref="AP115:AU115"/>
    <mergeCell ref="A115:B115"/>
    <mergeCell ref="L104:Q104"/>
    <mergeCell ref="L118:Q118"/>
    <mergeCell ref="R118:T118"/>
    <mergeCell ref="U118:AI118"/>
    <mergeCell ref="AJ118:AO118"/>
    <mergeCell ref="L112:Q112"/>
    <mergeCell ref="L117:Q117"/>
    <mergeCell ref="R117:T117"/>
    <mergeCell ref="U117:AI117"/>
    <mergeCell ref="AJ117:AO117"/>
    <mergeCell ref="L116:Q116"/>
    <mergeCell ref="R116:T116"/>
    <mergeCell ref="U116:AI116"/>
    <mergeCell ref="AJ116:AO116"/>
    <mergeCell ref="R115:T115"/>
    <mergeCell ref="U115:AI115"/>
    <mergeCell ref="AJ115:AO115"/>
    <mergeCell ref="U97:AI97"/>
    <mergeCell ref="AJ97:AO97"/>
    <mergeCell ref="A98:B98"/>
    <mergeCell ref="R104:T104"/>
    <mergeCell ref="U104:AI104"/>
    <mergeCell ref="AJ104:AO104"/>
    <mergeCell ref="AP104:AU104"/>
    <mergeCell ref="AP105:AU105"/>
    <mergeCell ref="AP100:AU100"/>
    <mergeCell ref="L103:Q103"/>
    <mergeCell ref="R103:T103"/>
    <mergeCell ref="U103:AI103"/>
    <mergeCell ref="AJ103:AO103"/>
    <mergeCell ref="A100:B100"/>
    <mergeCell ref="C100:K100"/>
    <mergeCell ref="L102:Q102"/>
    <mergeCell ref="R102:T102"/>
    <mergeCell ref="U102:AI102"/>
    <mergeCell ref="AJ102:AO102"/>
    <mergeCell ref="L101:Q101"/>
    <mergeCell ref="R101:T101"/>
    <mergeCell ref="U101:AI101"/>
    <mergeCell ref="AJ101:AO101"/>
    <mergeCell ref="AP101:AU101"/>
    <mergeCell ref="AP102:AU102"/>
    <mergeCell ref="A104:B104"/>
    <mergeCell ref="C104:K104"/>
    <mergeCell ref="A105:B105"/>
    <mergeCell ref="C105:K105"/>
    <mergeCell ref="L105:Q105"/>
    <mergeCell ref="R105:T105"/>
    <mergeCell ref="U105:AI105"/>
    <mergeCell ref="A95:B95"/>
    <mergeCell ref="C95:K95"/>
    <mergeCell ref="A96:B96"/>
    <mergeCell ref="C96:K96"/>
    <mergeCell ref="AP103:AU103"/>
    <mergeCell ref="L100:Q100"/>
    <mergeCell ref="R100:T100"/>
    <mergeCell ref="U100:AI100"/>
    <mergeCell ref="AJ100:AO100"/>
    <mergeCell ref="A101:B101"/>
    <mergeCell ref="C101:K101"/>
    <mergeCell ref="A102:B102"/>
    <mergeCell ref="C102:K102"/>
    <mergeCell ref="A103:B103"/>
    <mergeCell ref="C103:K103"/>
    <mergeCell ref="A97:B97"/>
    <mergeCell ref="C97:K97"/>
    <mergeCell ref="L99:Q99"/>
    <mergeCell ref="R99:T99"/>
    <mergeCell ref="U99:AI99"/>
    <mergeCell ref="AJ99:AO99"/>
    <mergeCell ref="L98:Q98"/>
    <mergeCell ref="R98:T98"/>
    <mergeCell ref="U98:AI98"/>
    <mergeCell ref="AJ98:AO98"/>
    <mergeCell ref="AP98:AU98"/>
    <mergeCell ref="AP99:AU99"/>
    <mergeCell ref="L97:Q97"/>
    <mergeCell ref="R97:T97"/>
    <mergeCell ref="AP95:AU95"/>
    <mergeCell ref="AP96:AU96"/>
    <mergeCell ref="AP97:AU97"/>
    <mergeCell ref="A92:B92"/>
    <mergeCell ref="C92:K92"/>
    <mergeCell ref="A93:B93"/>
    <mergeCell ref="C93:K93"/>
    <mergeCell ref="A88:B88"/>
    <mergeCell ref="C88:K88"/>
    <mergeCell ref="L90:Q90"/>
    <mergeCell ref="R90:T90"/>
    <mergeCell ref="U90:AI90"/>
    <mergeCell ref="AJ90:AO90"/>
    <mergeCell ref="C98:K98"/>
    <mergeCell ref="A99:B99"/>
    <mergeCell ref="C99:K99"/>
    <mergeCell ref="A94:B94"/>
    <mergeCell ref="C94:K94"/>
    <mergeCell ref="L96:Q96"/>
    <mergeCell ref="R96:T96"/>
    <mergeCell ref="U96:AI96"/>
    <mergeCell ref="AJ96:AO96"/>
    <mergeCell ref="L95:Q95"/>
    <mergeCell ref="R95:T95"/>
    <mergeCell ref="U95:AI95"/>
    <mergeCell ref="AJ95:AO95"/>
    <mergeCell ref="L94:Q94"/>
    <mergeCell ref="R94:T94"/>
    <mergeCell ref="U94:AI94"/>
    <mergeCell ref="L93:Q93"/>
    <mergeCell ref="R93:T93"/>
    <mergeCell ref="U93:AI93"/>
    <mergeCell ref="AJ93:AO93"/>
    <mergeCell ref="L92:Q92"/>
    <mergeCell ref="R92:T92"/>
    <mergeCell ref="U92:AI92"/>
    <mergeCell ref="AJ92:AO92"/>
    <mergeCell ref="AP92:AU92"/>
    <mergeCell ref="AP93:AU93"/>
    <mergeCell ref="AP94:AU94"/>
    <mergeCell ref="AP88:AU88"/>
    <mergeCell ref="L91:Q91"/>
    <mergeCell ref="R91:T91"/>
    <mergeCell ref="U91:AI91"/>
    <mergeCell ref="AJ91:AO91"/>
    <mergeCell ref="AJ94:AO94"/>
    <mergeCell ref="L89:Q89"/>
    <mergeCell ref="R89:T89"/>
    <mergeCell ref="U89:AI89"/>
    <mergeCell ref="AJ89:AO89"/>
    <mergeCell ref="AP89:AU89"/>
    <mergeCell ref="AP90:AU90"/>
    <mergeCell ref="AP91:AU91"/>
    <mergeCell ref="AP85:AU85"/>
    <mergeCell ref="L88:Q88"/>
    <mergeCell ref="R88:T88"/>
    <mergeCell ref="U88:AI88"/>
    <mergeCell ref="AJ88:AO88"/>
    <mergeCell ref="A89:B89"/>
    <mergeCell ref="C89:K89"/>
    <mergeCell ref="A90:B90"/>
    <mergeCell ref="C90:K90"/>
    <mergeCell ref="A91:B91"/>
    <mergeCell ref="C91:K91"/>
    <mergeCell ref="R82:T82"/>
    <mergeCell ref="U82:AI82"/>
    <mergeCell ref="AJ82:AO82"/>
    <mergeCell ref="A83:B83"/>
    <mergeCell ref="C83:K83"/>
    <mergeCell ref="A84:B84"/>
    <mergeCell ref="C84:K84"/>
    <mergeCell ref="A85:B85"/>
    <mergeCell ref="C85:K85"/>
    <mergeCell ref="L87:Q87"/>
    <mergeCell ref="R87:T87"/>
    <mergeCell ref="U87:AI87"/>
    <mergeCell ref="AJ87:AO87"/>
    <mergeCell ref="L86:Q86"/>
    <mergeCell ref="R86:T86"/>
    <mergeCell ref="U86:AI86"/>
    <mergeCell ref="AJ86:AO86"/>
    <mergeCell ref="AP86:AU86"/>
    <mergeCell ref="AP87:AU87"/>
    <mergeCell ref="L85:Q85"/>
    <mergeCell ref="R85:T85"/>
    <mergeCell ref="U85:AI85"/>
    <mergeCell ref="AJ85:AO85"/>
    <mergeCell ref="A86:B86"/>
    <mergeCell ref="C86:K86"/>
    <mergeCell ref="A87:B87"/>
    <mergeCell ref="C87:K87"/>
    <mergeCell ref="A80:B80"/>
    <mergeCell ref="C80:K80"/>
    <mergeCell ref="A81:B81"/>
    <mergeCell ref="C81:K81"/>
    <mergeCell ref="A82:B82"/>
    <mergeCell ref="C82:K82"/>
    <mergeCell ref="L84:Q84"/>
    <mergeCell ref="R84:T84"/>
    <mergeCell ref="U84:AI84"/>
    <mergeCell ref="AJ84:AO84"/>
    <mergeCell ref="L83:Q83"/>
    <mergeCell ref="R83:T83"/>
    <mergeCell ref="U83:AI83"/>
    <mergeCell ref="AJ83:AO83"/>
    <mergeCell ref="AP83:AU83"/>
    <mergeCell ref="AP84:AU84"/>
    <mergeCell ref="L81:Q81"/>
    <mergeCell ref="R81:T81"/>
    <mergeCell ref="U81:AI81"/>
    <mergeCell ref="AJ81:AO81"/>
    <mergeCell ref="L80:Q80"/>
    <mergeCell ref="R80:T80"/>
    <mergeCell ref="U80:AI80"/>
    <mergeCell ref="AJ80:AO80"/>
    <mergeCell ref="AP80:AU80"/>
    <mergeCell ref="AP81:AU81"/>
    <mergeCell ref="AP82:AU82"/>
    <mergeCell ref="L82:Q82"/>
    <mergeCell ref="A77:B77"/>
    <mergeCell ref="C77:K77"/>
    <mergeCell ref="A78:B78"/>
    <mergeCell ref="C78:K78"/>
    <mergeCell ref="A79:B79"/>
    <mergeCell ref="C79:K79"/>
    <mergeCell ref="L79:Q79"/>
    <mergeCell ref="R79:T79"/>
    <mergeCell ref="U79:AI79"/>
    <mergeCell ref="AJ79:AO79"/>
    <mergeCell ref="L78:Q78"/>
    <mergeCell ref="R78:T78"/>
    <mergeCell ref="U78:AI78"/>
    <mergeCell ref="AJ78:AO78"/>
    <mergeCell ref="L77:Q77"/>
    <mergeCell ref="R77:T77"/>
    <mergeCell ref="U77:AI77"/>
    <mergeCell ref="AJ77:AO77"/>
    <mergeCell ref="AP77:AU77"/>
    <mergeCell ref="AP78:AU78"/>
    <mergeCell ref="AP79:AU79"/>
    <mergeCell ref="AP76:AU76"/>
    <mergeCell ref="A71:B71"/>
    <mergeCell ref="C71:K71"/>
    <mergeCell ref="L70:Q70"/>
    <mergeCell ref="R70:T70"/>
    <mergeCell ref="U70:AI70"/>
    <mergeCell ref="AJ70:AO70"/>
    <mergeCell ref="B72:K72"/>
    <mergeCell ref="U62:AI62"/>
    <mergeCell ref="L67:Q67"/>
    <mergeCell ref="R67:T67"/>
    <mergeCell ref="U67:AI67"/>
    <mergeCell ref="AJ62:AO62"/>
    <mergeCell ref="AP67:AU67"/>
    <mergeCell ref="L69:Q69"/>
    <mergeCell ref="R69:T69"/>
    <mergeCell ref="U69:AI69"/>
    <mergeCell ref="AJ69:AO69"/>
    <mergeCell ref="A76:K76"/>
    <mergeCell ref="L76:Q76"/>
    <mergeCell ref="R76:T76"/>
    <mergeCell ref="U76:AI76"/>
    <mergeCell ref="AJ76:AO76"/>
    <mergeCell ref="A75:B75"/>
    <mergeCell ref="C75:X75"/>
    <mergeCell ref="Y75:Z75"/>
    <mergeCell ref="AA75:AC75"/>
    <mergeCell ref="AD75:AE75"/>
    <mergeCell ref="A74:K74"/>
    <mergeCell ref="A70:B70"/>
    <mergeCell ref="C70:K70"/>
    <mergeCell ref="AJ67:AO67"/>
    <mergeCell ref="L66:Q66"/>
    <mergeCell ref="R66:T66"/>
    <mergeCell ref="U66:AI66"/>
    <mergeCell ref="L71:Q71"/>
    <mergeCell ref="AP68:AU68"/>
    <mergeCell ref="AP69:AU69"/>
    <mergeCell ref="AP70:AU70"/>
    <mergeCell ref="A68:B68"/>
    <mergeCell ref="C68:K68"/>
    <mergeCell ref="A69:B69"/>
    <mergeCell ref="A64:B64"/>
    <mergeCell ref="C64:K64"/>
    <mergeCell ref="A65:B65"/>
    <mergeCell ref="C65:K65"/>
    <mergeCell ref="A66:B66"/>
    <mergeCell ref="C66:K66"/>
    <mergeCell ref="A67:B67"/>
    <mergeCell ref="C67:K67"/>
    <mergeCell ref="L68:Q68"/>
    <mergeCell ref="R68:T68"/>
    <mergeCell ref="U68:AI68"/>
    <mergeCell ref="AJ68:AO68"/>
    <mergeCell ref="AJ64:AO64"/>
    <mergeCell ref="L65:Q65"/>
    <mergeCell ref="R65:T65"/>
    <mergeCell ref="U65:AI65"/>
    <mergeCell ref="AJ65:AO65"/>
    <mergeCell ref="A61:B61"/>
    <mergeCell ref="C61:K61"/>
    <mergeCell ref="A62:B62"/>
    <mergeCell ref="C62:K62"/>
    <mergeCell ref="A63:B63"/>
    <mergeCell ref="C63:K63"/>
    <mergeCell ref="AP61:AU61"/>
    <mergeCell ref="AP62:AU62"/>
    <mergeCell ref="AJ63:AO63"/>
    <mergeCell ref="A73:BL73"/>
    <mergeCell ref="R71:T71"/>
    <mergeCell ref="U71:AI71"/>
    <mergeCell ref="AJ71:AO71"/>
    <mergeCell ref="AP71:AU71"/>
    <mergeCell ref="L63:Q63"/>
    <mergeCell ref="R63:T63"/>
    <mergeCell ref="U63:AI63"/>
    <mergeCell ref="L61:Q61"/>
    <mergeCell ref="R61:T61"/>
    <mergeCell ref="U61:AI61"/>
    <mergeCell ref="AJ61:AO61"/>
    <mergeCell ref="AP63:AU63"/>
    <mergeCell ref="L62:Q62"/>
    <mergeCell ref="R62:T62"/>
    <mergeCell ref="AJ66:AO66"/>
    <mergeCell ref="L64:Q64"/>
    <mergeCell ref="R64:T64"/>
    <mergeCell ref="U64:AI64"/>
    <mergeCell ref="AP64:AU64"/>
    <mergeCell ref="AP65:AU65"/>
    <mergeCell ref="AP66:AU66"/>
    <mergeCell ref="C69:K69"/>
    <mergeCell ref="L58:Q58"/>
    <mergeCell ref="R58:T58"/>
    <mergeCell ref="U58:AI58"/>
    <mergeCell ref="AJ58:AO58"/>
    <mergeCell ref="A58:B58"/>
    <mergeCell ref="C58:K58"/>
    <mergeCell ref="A59:B59"/>
    <mergeCell ref="C59:K59"/>
    <mergeCell ref="A60:B60"/>
    <mergeCell ref="C60:K60"/>
    <mergeCell ref="L57:Q57"/>
    <mergeCell ref="R57:T57"/>
    <mergeCell ref="U57:AI57"/>
    <mergeCell ref="AJ57:AO57"/>
    <mergeCell ref="AP57:AU57"/>
    <mergeCell ref="AP58:AU58"/>
    <mergeCell ref="AP59:AU59"/>
    <mergeCell ref="L60:Q60"/>
    <mergeCell ref="R60:T60"/>
    <mergeCell ref="U60:AI60"/>
    <mergeCell ref="AJ60:AO60"/>
    <mergeCell ref="AP60:AU60"/>
    <mergeCell ref="L59:Q59"/>
    <mergeCell ref="R59:T59"/>
    <mergeCell ref="U59:AI59"/>
    <mergeCell ref="AJ59:AO59"/>
    <mergeCell ref="L56:Q56"/>
    <mergeCell ref="R56:T56"/>
    <mergeCell ref="U56:AI56"/>
    <mergeCell ref="AJ56:AO56"/>
    <mergeCell ref="L55:Q55"/>
    <mergeCell ref="R55:T55"/>
    <mergeCell ref="U55:AI55"/>
    <mergeCell ref="AJ55:AO55"/>
    <mergeCell ref="A57:B57"/>
    <mergeCell ref="C57:K57"/>
    <mergeCell ref="L54:Q54"/>
    <mergeCell ref="R54:T54"/>
    <mergeCell ref="U54:AI54"/>
    <mergeCell ref="AJ54:AO54"/>
    <mergeCell ref="A56:B56"/>
    <mergeCell ref="C56:K56"/>
    <mergeCell ref="AP56:AU56"/>
    <mergeCell ref="AP54:AU54"/>
    <mergeCell ref="AP55:AU55"/>
    <mergeCell ref="C54:K54"/>
    <mergeCell ref="A55:B55"/>
    <mergeCell ref="C55:K55"/>
    <mergeCell ref="Z32:AF32"/>
    <mergeCell ref="AG32:AM32"/>
    <mergeCell ref="E32:K32"/>
    <mergeCell ref="L32:R32"/>
    <mergeCell ref="C25:J25"/>
    <mergeCell ref="A26:J26"/>
    <mergeCell ref="A24:B24"/>
    <mergeCell ref="A41:T41"/>
    <mergeCell ref="R51:T51"/>
    <mergeCell ref="U51:AI51"/>
    <mergeCell ref="AJ51:AO51"/>
    <mergeCell ref="L50:Q50"/>
    <mergeCell ref="R50:T50"/>
    <mergeCell ref="U50:AI50"/>
    <mergeCell ref="AJ50:AO50"/>
    <mergeCell ref="A49:B49"/>
    <mergeCell ref="C49:K49"/>
    <mergeCell ref="AF42:BD42"/>
    <mergeCell ref="A44:B44"/>
    <mergeCell ref="C44:K44"/>
    <mergeCell ref="AV44:BH44"/>
    <mergeCell ref="A46:B46"/>
    <mergeCell ref="AU32:BA32"/>
    <mergeCell ref="L49:Q49"/>
    <mergeCell ref="R49:T49"/>
    <mergeCell ref="AA41:AC41"/>
    <mergeCell ref="C42:T42"/>
    <mergeCell ref="C31:BL31"/>
    <mergeCell ref="A29:B29"/>
    <mergeCell ref="C29:BL29"/>
    <mergeCell ref="BB40:BG40"/>
    <mergeCell ref="AJ49:AO49"/>
    <mergeCell ref="C24:J24"/>
    <mergeCell ref="K24:BL24"/>
    <mergeCell ref="U23:Z23"/>
    <mergeCell ref="AA21:BL21"/>
    <mergeCell ref="C18:J23"/>
    <mergeCell ref="AA18:BL18"/>
    <mergeCell ref="AA19:BL19"/>
    <mergeCell ref="U22:Z22"/>
    <mergeCell ref="A18:B23"/>
    <mergeCell ref="K22:T22"/>
    <mergeCell ref="K23:T23"/>
    <mergeCell ref="L48:Q48"/>
    <mergeCell ref="R48:T48"/>
    <mergeCell ref="U48:AI48"/>
    <mergeCell ref="AJ48:AO48"/>
    <mergeCell ref="L46:Q46"/>
    <mergeCell ref="R46:T46"/>
    <mergeCell ref="U46:AI46"/>
    <mergeCell ref="AJ46:AO46"/>
    <mergeCell ref="L44:Q44"/>
    <mergeCell ref="A30:BL30"/>
    <mergeCell ref="A36:BL36"/>
    <mergeCell ref="A38:K38"/>
    <mergeCell ref="A31:B31"/>
    <mergeCell ref="BJ42:BL42"/>
    <mergeCell ref="BJ41:BL41"/>
    <mergeCell ref="AF40:AO40"/>
    <mergeCell ref="Q39:S39"/>
    <mergeCell ref="AP40:AX40"/>
    <mergeCell ref="AY40:AZ40"/>
    <mergeCell ref="AN32:AT32"/>
    <mergeCell ref="BE42:BI42"/>
    <mergeCell ref="T10:BL10"/>
    <mergeCell ref="T12:BL12"/>
    <mergeCell ref="K9:S9"/>
    <mergeCell ref="K8:S8"/>
    <mergeCell ref="C4:J4"/>
    <mergeCell ref="C6:J6"/>
    <mergeCell ref="A4:B6"/>
    <mergeCell ref="A12:B13"/>
    <mergeCell ref="K4:BL4"/>
    <mergeCell ref="A7:B9"/>
    <mergeCell ref="C7:J9"/>
    <mergeCell ref="T7:BL7"/>
    <mergeCell ref="T9:BL9"/>
    <mergeCell ref="A10:B11"/>
    <mergeCell ref="K6:BL6"/>
    <mergeCell ref="K18:T18"/>
    <mergeCell ref="K20:T20"/>
    <mergeCell ref="U18:Z18"/>
    <mergeCell ref="U20:Z20"/>
    <mergeCell ref="K19:T19"/>
    <mergeCell ref="C5:J5"/>
    <mergeCell ref="A2:BL2"/>
    <mergeCell ref="A3:J3"/>
    <mergeCell ref="K3:AC3"/>
    <mergeCell ref="AD3:AM3"/>
    <mergeCell ref="AN3:BL3"/>
    <mergeCell ref="T11:BL11"/>
    <mergeCell ref="T8:BL8"/>
    <mergeCell ref="A25:B25"/>
    <mergeCell ref="K25:BL26"/>
    <mergeCell ref="K12:S12"/>
    <mergeCell ref="K13:S13"/>
    <mergeCell ref="T13:BL13"/>
    <mergeCell ref="K17:T17"/>
    <mergeCell ref="U14:BL14"/>
    <mergeCell ref="U15:BL15"/>
    <mergeCell ref="U16:BL16"/>
    <mergeCell ref="U17:BL17"/>
    <mergeCell ref="A14:B17"/>
    <mergeCell ref="C12:J13"/>
    <mergeCell ref="C14:J17"/>
    <mergeCell ref="AA22:BL22"/>
    <mergeCell ref="AA23:BL23"/>
    <mergeCell ref="U19:Z19"/>
    <mergeCell ref="C10:J11"/>
    <mergeCell ref="K10:S10"/>
    <mergeCell ref="K11:S11"/>
    <mergeCell ref="K14:T14"/>
    <mergeCell ref="K15:T15"/>
    <mergeCell ref="K16:T16"/>
    <mergeCell ref="U21:Z21"/>
    <mergeCell ref="AA20:BL20"/>
    <mergeCell ref="K21:T21"/>
    <mergeCell ref="A124:B124"/>
    <mergeCell ref="AP110:AU110"/>
    <mergeCell ref="C151:K151"/>
    <mergeCell ref="L151:Q151"/>
    <mergeCell ref="R112:T112"/>
    <mergeCell ref="U112:AI112"/>
    <mergeCell ref="AJ112:AO112"/>
    <mergeCell ref="A117:B117"/>
    <mergeCell ref="C117:K117"/>
    <mergeCell ref="AP112:AU112"/>
    <mergeCell ref="L115:Q115"/>
    <mergeCell ref="A109:B109"/>
    <mergeCell ref="C109:X109"/>
    <mergeCell ref="Y109:Z109"/>
    <mergeCell ref="AA109:AC109"/>
    <mergeCell ref="AD109:AE109"/>
    <mergeCell ref="A110:K110"/>
    <mergeCell ref="L110:Q110"/>
    <mergeCell ref="R110:T110"/>
    <mergeCell ref="U110:AI110"/>
    <mergeCell ref="AJ110:AO110"/>
    <mergeCell ref="L126:Q126"/>
    <mergeCell ref="R126:T126"/>
    <mergeCell ref="U126:AI126"/>
    <mergeCell ref="AJ126:AO126"/>
    <mergeCell ref="C124:K124"/>
    <mergeCell ref="AP113:AU113"/>
    <mergeCell ref="A114:B114"/>
    <mergeCell ref="C114:K114"/>
    <mergeCell ref="AP116:AU116"/>
    <mergeCell ref="AP117:AU117"/>
    <mergeCell ref="AP118:AU118"/>
    <mergeCell ref="AJ188:AO188"/>
    <mergeCell ref="C48:K48"/>
    <mergeCell ref="A194:B194"/>
    <mergeCell ref="C194:K194"/>
    <mergeCell ref="U184:AI184"/>
    <mergeCell ref="AJ184:AO184"/>
    <mergeCell ref="AP184:AU184"/>
    <mergeCell ref="A185:B185"/>
    <mergeCell ref="C185:K185"/>
    <mergeCell ref="L185:Q185"/>
    <mergeCell ref="R185:T185"/>
    <mergeCell ref="U185:AI185"/>
    <mergeCell ref="AJ185:AO185"/>
    <mergeCell ref="AP185:AU185"/>
    <mergeCell ref="C186:K186"/>
    <mergeCell ref="L186:Q186"/>
    <mergeCell ref="A118:B118"/>
    <mergeCell ref="C118:K118"/>
    <mergeCell ref="L119:Q119"/>
    <mergeCell ref="R119:T119"/>
    <mergeCell ref="U119:AI119"/>
    <mergeCell ref="L124:Q124"/>
    <mergeCell ref="C122:K122"/>
    <mergeCell ref="A123:B123"/>
    <mergeCell ref="C123:K123"/>
    <mergeCell ref="R192:T192"/>
    <mergeCell ref="L191:Q191"/>
    <mergeCell ref="L153:Q153"/>
    <mergeCell ref="R153:T153"/>
    <mergeCell ref="U153:AI153"/>
    <mergeCell ref="AJ153:AO153"/>
    <mergeCell ref="L181:Q181"/>
    <mergeCell ref="C192:K192"/>
    <mergeCell ref="A193:B193"/>
    <mergeCell ref="C193:K193"/>
    <mergeCell ref="A174:B174"/>
    <mergeCell ref="C174:K174"/>
    <mergeCell ref="R174:T174"/>
    <mergeCell ref="U174:AI174"/>
    <mergeCell ref="AJ174:AO174"/>
    <mergeCell ref="AP174:AU174"/>
    <mergeCell ref="R191:T191"/>
    <mergeCell ref="U191:AI191"/>
    <mergeCell ref="AJ191:AO191"/>
    <mergeCell ref="R151:T151"/>
    <mergeCell ref="U151:AI151"/>
    <mergeCell ref="AJ151:AO151"/>
    <mergeCell ref="L152:Q152"/>
    <mergeCell ref="R152:T152"/>
    <mergeCell ref="U152:AI152"/>
    <mergeCell ref="AJ152:AO152"/>
    <mergeCell ref="AP152:AU152"/>
    <mergeCell ref="AP153:AU153"/>
    <mergeCell ref="AP181:AU181"/>
    <mergeCell ref="A155:B155"/>
    <mergeCell ref="C155:K155"/>
    <mergeCell ref="A156:B156"/>
    <mergeCell ref="C156:K156"/>
    <mergeCell ref="A157:B157"/>
    <mergeCell ref="C157:K157"/>
    <mergeCell ref="L159:Q159"/>
    <mergeCell ref="R159:T159"/>
    <mergeCell ref="U159:AI159"/>
    <mergeCell ref="L188:Q188"/>
    <mergeCell ref="AP160:AU160"/>
    <mergeCell ref="U167:AI167"/>
    <mergeCell ref="AJ167:AO167"/>
    <mergeCell ref="A147:B147"/>
    <mergeCell ref="A148:B148"/>
    <mergeCell ref="C148:K148"/>
    <mergeCell ref="A187:B187"/>
    <mergeCell ref="C187:K187"/>
    <mergeCell ref="AP187:AU187"/>
    <mergeCell ref="A188:B188"/>
    <mergeCell ref="C188:K188"/>
    <mergeCell ref="A189:B189"/>
    <mergeCell ref="C189:K189"/>
    <mergeCell ref="L114:Q114"/>
    <mergeCell ref="R114:T114"/>
    <mergeCell ref="U114:AI114"/>
    <mergeCell ref="AJ114:AO114"/>
    <mergeCell ref="AP151:AU151"/>
    <mergeCell ref="A119:B119"/>
    <mergeCell ref="C119:K119"/>
    <mergeCell ref="A120:B120"/>
    <mergeCell ref="C120:K120"/>
    <mergeCell ref="A121:B121"/>
    <mergeCell ref="C121:K121"/>
    <mergeCell ref="L123:Q123"/>
    <mergeCell ref="R123:T123"/>
    <mergeCell ref="U123:AI123"/>
    <mergeCell ref="AJ123:AO123"/>
    <mergeCell ref="L122:Q122"/>
    <mergeCell ref="R122:T122"/>
    <mergeCell ref="U122:AI122"/>
    <mergeCell ref="A178:K178"/>
    <mergeCell ref="AV49:BH49"/>
    <mergeCell ref="A190:B190"/>
    <mergeCell ref="C190:K190"/>
    <mergeCell ref="A191:B191"/>
    <mergeCell ref="C191:K191"/>
    <mergeCell ref="U148:AI148"/>
    <mergeCell ref="L154:Q154"/>
    <mergeCell ref="R154:T154"/>
    <mergeCell ref="U154:AI154"/>
    <mergeCell ref="AJ154:AO154"/>
    <mergeCell ref="L150:Q150"/>
    <mergeCell ref="R150:T150"/>
    <mergeCell ref="U150:AI150"/>
    <mergeCell ref="AJ150:AO150"/>
    <mergeCell ref="AP150:AU150"/>
    <mergeCell ref="AP154:AU154"/>
    <mergeCell ref="A151:B151"/>
    <mergeCell ref="A149:B149"/>
    <mergeCell ref="A150:B150"/>
    <mergeCell ref="A154:B154"/>
    <mergeCell ref="A183:B183"/>
    <mergeCell ref="C183:K183"/>
    <mergeCell ref="L183:Q183"/>
    <mergeCell ref="U189:AI189"/>
    <mergeCell ref="AJ189:AO189"/>
    <mergeCell ref="R182:T182"/>
    <mergeCell ref="U182:AI182"/>
    <mergeCell ref="AJ182:AO182"/>
    <mergeCell ref="R186:T186"/>
    <mergeCell ref="U186:AI186"/>
    <mergeCell ref="AJ186:AO186"/>
    <mergeCell ref="AP186:AU186"/>
    <mergeCell ref="A186:B186"/>
    <mergeCell ref="A141:BL141"/>
    <mergeCell ref="A143:B143"/>
    <mergeCell ref="C143:X143"/>
    <mergeCell ref="Y143:Z143"/>
    <mergeCell ref="AA143:AC143"/>
    <mergeCell ref="AD143:AE143"/>
    <mergeCell ref="L144:Q144"/>
    <mergeCell ref="R144:T144"/>
    <mergeCell ref="U144:AI144"/>
    <mergeCell ref="AJ144:AO144"/>
    <mergeCell ref="AP144:AU144"/>
    <mergeCell ref="A175:BL175"/>
    <mergeCell ref="A177:B177"/>
    <mergeCell ref="C177:X177"/>
    <mergeCell ref="Y177:Z177"/>
    <mergeCell ref="AA177:AC177"/>
    <mergeCell ref="AD177:AE177"/>
    <mergeCell ref="A173:B173"/>
    <mergeCell ref="C173:K173"/>
    <mergeCell ref="A152:B152"/>
    <mergeCell ref="C152:K152"/>
    <mergeCell ref="A153:B153"/>
    <mergeCell ref="C153:K153"/>
    <mergeCell ref="AP146:AU146"/>
    <mergeCell ref="A146:B146"/>
    <mergeCell ref="AV145:BH145"/>
    <mergeCell ref="BI145:BL145"/>
    <mergeCell ref="C154:K154"/>
    <mergeCell ref="L147:Q147"/>
    <mergeCell ref="R147:T147"/>
    <mergeCell ref="BI157:BL157"/>
    <mergeCell ref="AV71:BH71"/>
    <mergeCell ref="AV72:BH72"/>
    <mergeCell ref="AV77:BH77"/>
    <mergeCell ref="AV78:BH78"/>
    <mergeCell ref="AV79:BH79"/>
    <mergeCell ref="AV80:BH80"/>
    <mergeCell ref="AV81:BH81"/>
    <mergeCell ref="AV82:BH82"/>
    <mergeCell ref="AV83:BH83"/>
    <mergeCell ref="AV84:BH84"/>
    <mergeCell ref="AV85:BH85"/>
    <mergeCell ref="AV86:BH86"/>
    <mergeCell ref="AV76:BH76"/>
    <mergeCell ref="AV50:BH50"/>
    <mergeCell ref="AV51:BH51"/>
    <mergeCell ref="AV52:BH52"/>
    <mergeCell ref="AV53:BH53"/>
    <mergeCell ref="AV54:BH54"/>
    <mergeCell ref="AV55:BH55"/>
    <mergeCell ref="AV56:BH56"/>
    <mergeCell ref="AV57:BH57"/>
    <mergeCell ref="AV58:BH58"/>
    <mergeCell ref="AV59:BH59"/>
    <mergeCell ref="AV60:BH60"/>
    <mergeCell ref="AV61:BH61"/>
    <mergeCell ref="AV62:BH62"/>
    <mergeCell ref="AV63:BH63"/>
    <mergeCell ref="AV64:BH64"/>
    <mergeCell ref="AV65:BH65"/>
    <mergeCell ref="BI66:BL66"/>
    <mergeCell ref="BI67:BL67"/>
    <mergeCell ref="BI68:BL68"/>
    <mergeCell ref="BI69:BL69"/>
    <mergeCell ref="BI70:BL70"/>
    <mergeCell ref="BI71:BL71"/>
    <mergeCell ref="BI77:BL77"/>
    <mergeCell ref="BI78:BL78"/>
    <mergeCell ref="BI79:BL79"/>
    <mergeCell ref="BI80:BL80"/>
    <mergeCell ref="BI81:BL81"/>
    <mergeCell ref="BI82:BL82"/>
    <mergeCell ref="AV87:BH87"/>
    <mergeCell ref="AV88:BH88"/>
    <mergeCell ref="AV89:BH89"/>
    <mergeCell ref="AV90:BH90"/>
    <mergeCell ref="AV91:BH91"/>
    <mergeCell ref="BI76:BL76"/>
    <mergeCell ref="BI83:BL83"/>
    <mergeCell ref="BI84:BL84"/>
    <mergeCell ref="BI85:BL85"/>
    <mergeCell ref="BI86:BL86"/>
    <mergeCell ref="BI87:BL87"/>
    <mergeCell ref="BI88:BL88"/>
    <mergeCell ref="BI89:BL89"/>
    <mergeCell ref="BI90:BL90"/>
    <mergeCell ref="BI91:BL91"/>
    <mergeCell ref="AV66:BH66"/>
    <mergeCell ref="AV67:BH67"/>
    <mergeCell ref="AV68:BH68"/>
    <mergeCell ref="AV69:BH69"/>
    <mergeCell ref="AV70:BH70"/>
    <mergeCell ref="BI49:BL49"/>
    <mergeCell ref="BI50:BL50"/>
    <mergeCell ref="BI51:BL51"/>
    <mergeCell ref="BI52:BL52"/>
    <mergeCell ref="BI53:BL53"/>
    <mergeCell ref="BI54:BL54"/>
    <mergeCell ref="BI55:BL55"/>
    <mergeCell ref="BI56:BL56"/>
    <mergeCell ref="BI57:BL57"/>
    <mergeCell ref="BI58:BL58"/>
    <mergeCell ref="BI59:BL59"/>
    <mergeCell ref="BI60:BL60"/>
    <mergeCell ref="BI61:BL61"/>
    <mergeCell ref="BI62:BL62"/>
    <mergeCell ref="BI63:BL63"/>
    <mergeCell ref="BI64:BL64"/>
    <mergeCell ref="BI65:BL65"/>
    <mergeCell ref="BI92:BL92"/>
    <mergeCell ref="BI93:BL93"/>
    <mergeCell ref="BI94:BL94"/>
    <mergeCell ref="BI95:BL95"/>
    <mergeCell ref="BI96:BL96"/>
    <mergeCell ref="BI97:BL97"/>
    <mergeCell ref="BI98:BL98"/>
    <mergeCell ref="BI99:BL99"/>
    <mergeCell ref="BI100:BL100"/>
    <mergeCell ref="BI101:BL101"/>
    <mergeCell ref="BI102:BL102"/>
    <mergeCell ref="BI103:BL103"/>
    <mergeCell ref="BI104:BL104"/>
    <mergeCell ref="BI105:BL105"/>
    <mergeCell ref="BI106:BL106"/>
    <mergeCell ref="AV110:BH110"/>
    <mergeCell ref="BI110:BL110"/>
    <mergeCell ref="AV93:BH93"/>
    <mergeCell ref="AV94:BH94"/>
    <mergeCell ref="AV95:BH95"/>
    <mergeCell ref="AV96:BH96"/>
    <mergeCell ref="AV97:BH97"/>
    <mergeCell ref="AV98:BH98"/>
    <mergeCell ref="AV99:BH99"/>
    <mergeCell ref="AV100:BH100"/>
    <mergeCell ref="AV101:BH101"/>
    <mergeCell ref="AV102:BH102"/>
    <mergeCell ref="AV103:BH103"/>
    <mergeCell ref="AV92:BH92"/>
    <mergeCell ref="BI111:BL111"/>
    <mergeCell ref="AV112:BH112"/>
    <mergeCell ref="BI112:BL112"/>
    <mergeCell ref="AV113:BH113"/>
    <mergeCell ref="BI113:BL113"/>
    <mergeCell ref="AV114:BH114"/>
    <mergeCell ref="BI114:BL114"/>
    <mergeCell ref="AV104:BH104"/>
    <mergeCell ref="AV105:BH105"/>
    <mergeCell ref="AV106:BH106"/>
    <mergeCell ref="A107:BL107"/>
    <mergeCell ref="A113:B113"/>
    <mergeCell ref="AP114:AU114"/>
    <mergeCell ref="L106:Q106"/>
    <mergeCell ref="R106:T106"/>
    <mergeCell ref="U106:AI106"/>
    <mergeCell ref="AJ106:AO106"/>
    <mergeCell ref="A111:B111"/>
    <mergeCell ref="C111:K111"/>
    <mergeCell ref="L111:Q111"/>
    <mergeCell ref="R111:T111"/>
    <mergeCell ref="U111:AI111"/>
    <mergeCell ref="AJ111:AO111"/>
    <mergeCell ref="AP111:AU111"/>
    <mergeCell ref="A112:B112"/>
    <mergeCell ref="C112:K112"/>
    <mergeCell ref="C113:K113"/>
    <mergeCell ref="L113:Q113"/>
    <mergeCell ref="R113:T113"/>
    <mergeCell ref="U113:AI113"/>
    <mergeCell ref="AJ113:AO113"/>
    <mergeCell ref="AJ105:AO105"/>
    <mergeCell ref="AV144:BH144"/>
    <mergeCell ref="BI144:BL144"/>
    <mergeCell ref="AV146:BH146"/>
    <mergeCell ref="BI146:BL146"/>
    <mergeCell ref="AV147:BH147"/>
    <mergeCell ref="BI147:BL147"/>
    <mergeCell ref="AV148:BH148"/>
    <mergeCell ref="BI148:BL148"/>
    <mergeCell ref="AV149:BH149"/>
    <mergeCell ref="AV115:BH115"/>
    <mergeCell ref="BI115:BL115"/>
    <mergeCell ref="AV116:BH116"/>
    <mergeCell ref="BI116:BL116"/>
    <mergeCell ref="AV117:BH117"/>
    <mergeCell ref="BI117:BL117"/>
    <mergeCell ref="AV118:BH118"/>
    <mergeCell ref="BI118:BL118"/>
    <mergeCell ref="AV119:BH119"/>
    <mergeCell ref="BI119:BL119"/>
    <mergeCell ref="AV120:BH120"/>
    <mergeCell ref="BI120:BL120"/>
    <mergeCell ref="AV121:BH121"/>
    <mergeCell ref="BI121:BL121"/>
    <mergeCell ref="AV122:BH122"/>
    <mergeCell ref="BI122:BL122"/>
    <mergeCell ref="AV123:BH123"/>
    <mergeCell ref="BI123:BL123"/>
    <mergeCell ref="AV132:BH132"/>
    <mergeCell ref="BI132:BL132"/>
    <mergeCell ref="AV180:BH180"/>
    <mergeCell ref="BI180:BL180"/>
    <mergeCell ref="BI149:BL149"/>
    <mergeCell ref="AV150:BH150"/>
    <mergeCell ref="BI150:BL150"/>
    <mergeCell ref="AV151:BH151"/>
    <mergeCell ref="BI151:BL151"/>
    <mergeCell ref="AV152:BH152"/>
    <mergeCell ref="BI152:BL152"/>
    <mergeCell ref="AV153:BH153"/>
    <mergeCell ref="BI153:BL153"/>
    <mergeCell ref="AV154:BH154"/>
    <mergeCell ref="BI154:BL154"/>
    <mergeCell ref="BI160:BL160"/>
    <mergeCell ref="AV161:BH161"/>
    <mergeCell ref="BI161:BL161"/>
    <mergeCell ref="AV162:BH162"/>
    <mergeCell ref="BI162:BL162"/>
    <mergeCell ref="AV163:BH163"/>
    <mergeCell ref="BI163:BL163"/>
    <mergeCell ref="AV155:BH155"/>
    <mergeCell ref="BI155:BL155"/>
    <mergeCell ref="AV156:BH156"/>
    <mergeCell ref="BI156:BL156"/>
    <mergeCell ref="AV157:BH157"/>
    <mergeCell ref="AV158:BH158"/>
    <mergeCell ref="BI158:BL158"/>
    <mergeCell ref="AV159:BH159"/>
    <mergeCell ref="BI159:BL159"/>
    <mergeCell ref="AV160:BH160"/>
    <mergeCell ref="BI196:BL196"/>
    <mergeCell ref="AV197:BH197"/>
    <mergeCell ref="BI197:BL197"/>
    <mergeCell ref="AV194:BH194"/>
    <mergeCell ref="BI194:BL194"/>
    <mergeCell ref="AV195:BH195"/>
    <mergeCell ref="BI195:BL195"/>
    <mergeCell ref="AV164:BH164"/>
    <mergeCell ref="BI164:BL164"/>
    <mergeCell ref="AV165:BH165"/>
    <mergeCell ref="BI165:BL165"/>
    <mergeCell ref="AV166:BH166"/>
    <mergeCell ref="BI166:BL166"/>
    <mergeCell ref="AV167:BH167"/>
    <mergeCell ref="BI167:BL167"/>
    <mergeCell ref="AV168:BH168"/>
    <mergeCell ref="BI168:BL168"/>
    <mergeCell ref="AV169:BH169"/>
    <mergeCell ref="BI169:BL169"/>
    <mergeCell ref="AV170:BH170"/>
    <mergeCell ref="BI170:BL170"/>
    <mergeCell ref="AV171:BH171"/>
    <mergeCell ref="BI171:BL171"/>
    <mergeCell ref="AV172:BH172"/>
    <mergeCell ref="BI172:BL172"/>
    <mergeCell ref="AV173:BH173"/>
    <mergeCell ref="BI173:BL173"/>
    <mergeCell ref="AV174:BH174"/>
    <mergeCell ref="BI174:BL174"/>
    <mergeCell ref="AV182:BH182"/>
    <mergeCell ref="BI182:BL182"/>
    <mergeCell ref="AV178:BH178"/>
    <mergeCell ref="AV208:BH208"/>
    <mergeCell ref="BI208:BL208"/>
    <mergeCell ref="AV209:BH209"/>
    <mergeCell ref="BI209:BL209"/>
    <mergeCell ref="AV183:BH183"/>
    <mergeCell ref="BI183:BL183"/>
    <mergeCell ref="AV184:BH184"/>
    <mergeCell ref="BI184:BL184"/>
    <mergeCell ref="AV185:BH185"/>
    <mergeCell ref="BI185:BL185"/>
    <mergeCell ref="AV186:BH186"/>
    <mergeCell ref="BI186:BL186"/>
    <mergeCell ref="AV187:BH187"/>
    <mergeCell ref="BI187:BL187"/>
    <mergeCell ref="AV190:BH190"/>
    <mergeCell ref="BI190:BL190"/>
    <mergeCell ref="AV191:BH191"/>
    <mergeCell ref="BI191:BL191"/>
    <mergeCell ref="AV192:BH192"/>
    <mergeCell ref="BI192:BL192"/>
    <mergeCell ref="AV188:BH188"/>
    <mergeCell ref="BI188:BL188"/>
    <mergeCell ref="AV189:BH189"/>
    <mergeCell ref="BI189:BL189"/>
    <mergeCell ref="AV193:BH193"/>
    <mergeCell ref="BI193:BL193"/>
    <mergeCell ref="AV205:BH205"/>
    <mergeCell ref="BI205:BL205"/>
    <mergeCell ref="AV206:BH206"/>
    <mergeCell ref="BI206:BL206"/>
    <mergeCell ref="AV199:BH199"/>
    <mergeCell ref="BI199:BL199"/>
    <mergeCell ref="AV207:BH207"/>
    <mergeCell ref="BI207:BL207"/>
    <mergeCell ref="BQ47:BQ48"/>
    <mergeCell ref="BR47:BR48"/>
    <mergeCell ref="BS47:BS48"/>
    <mergeCell ref="BT45:BT46"/>
    <mergeCell ref="BT47:BT48"/>
    <mergeCell ref="BV44:BV45"/>
    <mergeCell ref="BV47:BV48"/>
    <mergeCell ref="BW44:BW45"/>
    <mergeCell ref="BW47:BW48"/>
    <mergeCell ref="BN45:BN46"/>
    <mergeCell ref="BO45:BO46"/>
    <mergeCell ref="BP45:BP46"/>
    <mergeCell ref="BQ45:BQ46"/>
    <mergeCell ref="BR45:BR46"/>
    <mergeCell ref="BS45:BS46"/>
    <mergeCell ref="AV181:BH181"/>
    <mergeCell ref="BI181:BL181"/>
    <mergeCell ref="AV200:BH200"/>
    <mergeCell ref="BI200:BL200"/>
    <mergeCell ref="AV201:BH201"/>
    <mergeCell ref="BI201:BL201"/>
    <mergeCell ref="AV202:BH202"/>
    <mergeCell ref="BI202:BL202"/>
    <mergeCell ref="AV203:BH203"/>
    <mergeCell ref="BI203:BL203"/>
    <mergeCell ref="AV204:BH204"/>
    <mergeCell ref="BI204:BL204"/>
    <mergeCell ref="AV198:BH198"/>
    <mergeCell ref="BI198:BL198"/>
    <mergeCell ref="AV196:BH196"/>
    <mergeCell ref="A39:B39"/>
    <mergeCell ref="C39:P39"/>
    <mergeCell ref="T39:AB39"/>
    <mergeCell ref="A40:K40"/>
    <mergeCell ref="AV46:BH46"/>
    <mergeCell ref="BI46:BL46"/>
    <mergeCell ref="AV48:BH48"/>
    <mergeCell ref="BI48:BL48"/>
    <mergeCell ref="A43:B43"/>
    <mergeCell ref="U41:Z41"/>
    <mergeCell ref="A48:B48"/>
    <mergeCell ref="BH40:BL40"/>
    <mergeCell ref="BI44:BL44"/>
    <mergeCell ref="C47:K47"/>
    <mergeCell ref="AP44:AU44"/>
    <mergeCell ref="AP46:AU46"/>
    <mergeCell ref="A179:B179"/>
    <mergeCell ref="C179:K179"/>
    <mergeCell ref="L179:Q179"/>
    <mergeCell ref="R179:T179"/>
    <mergeCell ref="U179:AI179"/>
    <mergeCell ref="AJ179:AO179"/>
    <mergeCell ref="AP179:AU179"/>
    <mergeCell ref="AV179:BH179"/>
    <mergeCell ref="BI179:BL179"/>
    <mergeCell ref="BI178:BL178"/>
    <mergeCell ref="AV133:BH133"/>
    <mergeCell ref="BI133:BL133"/>
    <mergeCell ref="AV134:BH134"/>
    <mergeCell ref="BI134:BL134"/>
    <mergeCell ref="AV135:BH135"/>
    <mergeCell ref="BI135:BL135"/>
    <mergeCell ref="BX44:BX45"/>
    <mergeCell ref="BX47:BX48"/>
    <mergeCell ref="BN41:BN44"/>
    <mergeCell ref="BO41:BO44"/>
    <mergeCell ref="BP41:BP44"/>
    <mergeCell ref="BQ42:BQ44"/>
    <mergeCell ref="BR41:BR44"/>
    <mergeCell ref="BS42:BS44"/>
    <mergeCell ref="A106:B106"/>
    <mergeCell ref="C106:K106"/>
    <mergeCell ref="AP106:AU106"/>
    <mergeCell ref="A140:B140"/>
    <mergeCell ref="C140:K140"/>
    <mergeCell ref="L140:Q140"/>
    <mergeCell ref="R140:T140"/>
    <mergeCell ref="U140:AI140"/>
    <mergeCell ref="AJ140:AO140"/>
    <mergeCell ref="AP140:AU140"/>
    <mergeCell ref="AV140:BH140"/>
    <mergeCell ref="BI140:BL140"/>
    <mergeCell ref="BN47:BN48"/>
    <mergeCell ref="BO47:BO48"/>
    <mergeCell ref="BP47:BP48"/>
    <mergeCell ref="AV136:BH136"/>
    <mergeCell ref="BI136:BL136"/>
    <mergeCell ref="AV137:BH137"/>
    <mergeCell ref="BI137:BL137"/>
    <mergeCell ref="AV138:BH138"/>
    <mergeCell ref="BI138:BL138"/>
    <mergeCell ref="AV139:BH139"/>
    <mergeCell ref="BI139:BL139"/>
    <mergeCell ref="AV111:BH111"/>
  </mergeCells>
  <phoneticPr fontId="4"/>
  <conditionalFormatting sqref="L40:R40">
    <cfRule type="cellIs" dxfId="4" priority="1" operator="equal">
      <formula>0</formula>
    </cfRule>
  </conditionalFormatting>
  <dataValidations count="3">
    <dataValidation type="list" allowBlank="1" showInputMessage="1" showErrorMessage="1" sqref="U18:Z18" xr:uid="{00000000-0002-0000-0000-000000000000}">
      <formula1>"※区分を選択,A,B,C,D,E,F,G,H,I,J,K"</formula1>
    </dataValidation>
    <dataValidation type="list" allowBlank="1" showInputMessage="1" showErrorMessage="1" sqref="U21:Z21" xr:uid="{00000000-0002-0000-0000-000001000000}">
      <formula1>"※区分を選択,なし,A,B,C,D,E,F,G,H,I,J,K"</formula1>
    </dataValidation>
    <dataValidation type="list" allowBlank="1" showInputMessage="1" showErrorMessage="1" sqref="U14:BL17" xr:uid="{00000000-0002-0000-0000-000002000000}">
      <formula1>$BN$2:$BN$7</formula1>
    </dataValidation>
  </dataValidations>
  <pageMargins left="0.82677165354330717" right="0.62992125984251968" top="0.55118110236220474" bottom="0.31496062992125984" header="0.31496062992125984" footer="0.23622047244094491"/>
  <pageSetup paperSize="9" scale="86" orientation="portrait" r:id="rId1"/>
  <headerFooter>
    <oddHeader>&amp;R&amp;12様式１</oddHeader>
    <firstFooter>&amp;C&amp;P</firstFooter>
  </headerFooter>
  <rowBreaks count="4" manualBreakCount="4">
    <brk id="36" max="63" man="1"/>
    <brk id="73" max="63" man="1"/>
    <brk id="107" max="63" man="1"/>
    <brk id="141" max="6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W21"/>
  <sheetViews>
    <sheetView view="pageBreakPreview" zoomScale="115" zoomScaleNormal="55" zoomScaleSheetLayoutView="115" workbookViewId="0">
      <selection activeCell="A3" sqref="A3:K3"/>
    </sheetView>
  </sheetViews>
  <sheetFormatPr defaultRowHeight="12"/>
  <cols>
    <col min="1" max="4" width="1.5" style="380" customWidth="1"/>
    <col min="5" max="5" width="21.75" style="380" customWidth="1"/>
    <col min="6" max="7" width="5.625" style="380" customWidth="1"/>
    <col min="8" max="9" width="2.125" style="380" customWidth="1"/>
    <col min="10" max="11" width="5.625" style="380" customWidth="1"/>
    <col min="12" max="13" width="2" style="380" customWidth="1"/>
    <col min="14" max="14" width="9.25" style="380" customWidth="1"/>
    <col min="15" max="15" width="5" style="380" customWidth="1"/>
    <col min="16" max="16" width="9.25" style="380" customWidth="1"/>
    <col min="17" max="17" width="5" style="380" customWidth="1"/>
    <col min="18" max="18" width="9.25" style="380" customWidth="1"/>
    <col min="19" max="19" width="5" style="380" customWidth="1"/>
    <col min="20" max="20" width="9.25" style="380" customWidth="1"/>
    <col min="21" max="21" width="5" style="380" customWidth="1"/>
    <col min="22" max="22" width="59.5" style="380" customWidth="1"/>
    <col min="23" max="23" width="61.875" style="382" customWidth="1"/>
    <col min="24" max="246" width="9" style="380"/>
    <col min="247" max="250" width="1.5" style="380" customWidth="1"/>
    <col min="251" max="251" width="21.75" style="380" customWidth="1"/>
    <col min="252" max="277" width="5.625" style="380" customWidth="1"/>
    <col min="278" max="278" width="42.375" style="380" customWidth="1"/>
    <col min="279" max="279" width="61.875" style="380" customWidth="1"/>
    <col min="280" max="502" width="9" style="380"/>
    <col min="503" max="506" width="1.5" style="380" customWidth="1"/>
    <col min="507" max="507" width="21.75" style="380" customWidth="1"/>
    <col min="508" max="533" width="5.625" style="380" customWidth="1"/>
    <col min="534" max="534" width="42.375" style="380" customWidth="1"/>
    <col min="535" max="535" width="61.875" style="380" customWidth="1"/>
    <col min="536" max="758" width="9" style="380"/>
    <col min="759" max="762" width="1.5" style="380" customWidth="1"/>
    <col min="763" max="763" width="21.75" style="380" customWidth="1"/>
    <col min="764" max="789" width="5.625" style="380" customWidth="1"/>
    <col min="790" max="790" width="42.375" style="380" customWidth="1"/>
    <col min="791" max="791" width="61.875" style="380" customWidth="1"/>
    <col min="792" max="1014" width="9" style="380"/>
    <col min="1015" max="1018" width="1.5" style="380" customWidth="1"/>
    <col min="1019" max="1019" width="21.75" style="380" customWidth="1"/>
    <col min="1020" max="1045" width="5.625" style="380" customWidth="1"/>
    <col min="1046" max="1046" width="42.375" style="380" customWidth="1"/>
    <col min="1047" max="1047" width="61.875" style="380" customWidth="1"/>
    <col min="1048" max="1270" width="9" style="380"/>
    <col min="1271" max="1274" width="1.5" style="380" customWidth="1"/>
    <col min="1275" max="1275" width="21.75" style="380" customWidth="1"/>
    <col min="1276" max="1301" width="5.625" style="380" customWidth="1"/>
    <col min="1302" max="1302" width="42.375" style="380" customWidth="1"/>
    <col min="1303" max="1303" width="61.875" style="380" customWidth="1"/>
    <col min="1304" max="1526" width="9" style="380"/>
    <col min="1527" max="1530" width="1.5" style="380" customWidth="1"/>
    <col min="1531" max="1531" width="21.75" style="380" customWidth="1"/>
    <col min="1532" max="1557" width="5.625" style="380" customWidth="1"/>
    <col min="1558" max="1558" width="42.375" style="380" customWidth="1"/>
    <col min="1559" max="1559" width="61.875" style="380" customWidth="1"/>
    <col min="1560" max="1782" width="9" style="380"/>
    <col min="1783" max="1786" width="1.5" style="380" customWidth="1"/>
    <col min="1787" max="1787" width="21.75" style="380" customWidth="1"/>
    <col min="1788" max="1813" width="5.625" style="380" customWidth="1"/>
    <col min="1814" max="1814" width="42.375" style="380" customWidth="1"/>
    <col min="1815" max="1815" width="61.875" style="380" customWidth="1"/>
    <col min="1816" max="2038" width="9" style="380"/>
    <col min="2039" max="2042" width="1.5" style="380" customWidth="1"/>
    <col min="2043" max="2043" width="21.75" style="380" customWidth="1"/>
    <col min="2044" max="2069" width="5.625" style="380" customWidth="1"/>
    <col min="2070" max="2070" width="42.375" style="380" customWidth="1"/>
    <col min="2071" max="2071" width="61.875" style="380" customWidth="1"/>
    <col min="2072" max="2294" width="9" style="380"/>
    <col min="2295" max="2298" width="1.5" style="380" customWidth="1"/>
    <col min="2299" max="2299" width="21.75" style="380" customWidth="1"/>
    <col min="2300" max="2325" width="5.625" style="380" customWidth="1"/>
    <col min="2326" max="2326" width="42.375" style="380" customWidth="1"/>
    <col min="2327" max="2327" width="61.875" style="380" customWidth="1"/>
    <col min="2328" max="2550" width="9" style="380"/>
    <col min="2551" max="2554" width="1.5" style="380" customWidth="1"/>
    <col min="2555" max="2555" width="21.75" style="380" customWidth="1"/>
    <col min="2556" max="2581" width="5.625" style="380" customWidth="1"/>
    <col min="2582" max="2582" width="42.375" style="380" customWidth="1"/>
    <col min="2583" max="2583" width="61.875" style="380" customWidth="1"/>
    <col min="2584" max="2806" width="9" style="380"/>
    <col min="2807" max="2810" width="1.5" style="380" customWidth="1"/>
    <col min="2811" max="2811" width="21.75" style="380" customWidth="1"/>
    <col min="2812" max="2837" width="5.625" style="380" customWidth="1"/>
    <col min="2838" max="2838" width="42.375" style="380" customWidth="1"/>
    <col min="2839" max="2839" width="61.875" style="380" customWidth="1"/>
    <col min="2840" max="3062" width="9" style="380"/>
    <col min="3063" max="3066" width="1.5" style="380" customWidth="1"/>
    <col min="3067" max="3067" width="21.75" style="380" customWidth="1"/>
    <col min="3068" max="3093" width="5.625" style="380" customWidth="1"/>
    <col min="3094" max="3094" width="42.375" style="380" customWidth="1"/>
    <col min="3095" max="3095" width="61.875" style="380" customWidth="1"/>
    <col min="3096" max="3318" width="9" style="380"/>
    <col min="3319" max="3322" width="1.5" style="380" customWidth="1"/>
    <col min="3323" max="3323" width="21.75" style="380" customWidth="1"/>
    <col min="3324" max="3349" width="5.625" style="380" customWidth="1"/>
    <col min="3350" max="3350" width="42.375" style="380" customWidth="1"/>
    <col min="3351" max="3351" width="61.875" style="380" customWidth="1"/>
    <col min="3352" max="3574" width="9" style="380"/>
    <col min="3575" max="3578" width="1.5" style="380" customWidth="1"/>
    <col min="3579" max="3579" width="21.75" style="380" customWidth="1"/>
    <col min="3580" max="3605" width="5.625" style="380" customWidth="1"/>
    <col min="3606" max="3606" width="42.375" style="380" customWidth="1"/>
    <col min="3607" max="3607" width="61.875" style="380" customWidth="1"/>
    <col min="3608" max="3830" width="9" style="380"/>
    <col min="3831" max="3834" width="1.5" style="380" customWidth="1"/>
    <col min="3835" max="3835" width="21.75" style="380" customWidth="1"/>
    <col min="3836" max="3861" width="5.625" style="380" customWidth="1"/>
    <col min="3862" max="3862" width="42.375" style="380" customWidth="1"/>
    <col min="3863" max="3863" width="61.875" style="380" customWidth="1"/>
    <col min="3864" max="4086" width="9" style="380"/>
    <col min="4087" max="4090" width="1.5" style="380" customWidth="1"/>
    <col min="4091" max="4091" width="21.75" style="380" customWidth="1"/>
    <col min="4092" max="4117" width="5.625" style="380" customWidth="1"/>
    <col min="4118" max="4118" width="42.375" style="380" customWidth="1"/>
    <col min="4119" max="4119" width="61.875" style="380" customWidth="1"/>
    <col min="4120" max="4342" width="9" style="380"/>
    <col min="4343" max="4346" width="1.5" style="380" customWidth="1"/>
    <col min="4347" max="4347" width="21.75" style="380" customWidth="1"/>
    <col min="4348" max="4373" width="5.625" style="380" customWidth="1"/>
    <col min="4374" max="4374" width="42.375" style="380" customWidth="1"/>
    <col min="4375" max="4375" width="61.875" style="380" customWidth="1"/>
    <col min="4376" max="4598" width="9" style="380"/>
    <col min="4599" max="4602" width="1.5" style="380" customWidth="1"/>
    <col min="4603" max="4603" width="21.75" style="380" customWidth="1"/>
    <col min="4604" max="4629" width="5.625" style="380" customWidth="1"/>
    <col min="4630" max="4630" width="42.375" style="380" customWidth="1"/>
    <col min="4631" max="4631" width="61.875" style="380" customWidth="1"/>
    <col min="4632" max="4854" width="9" style="380"/>
    <col min="4855" max="4858" width="1.5" style="380" customWidth="1"/>
    <col min="4859" max="4859" width="21.75" style="380" customWidth="1"/>
    <col min="4860" max="4885" width="5.625" style="380" customWidth="1"/>
    <col min="4886" max="4886" width="42.375" style="380" customWidth="1"/>
    <col min="4887" max="4887" width="61.875" style="380" customWidth="1"/>
    <col min="4888" max="5110" width="9" style="380"/>
    <col min="5111" max="5114" width="1.5" style="380" customWidth="1"/>
    <col min="5115" max="5115" width="21.75" style="380" customWidth="1"/>
    <col min="5116" max="5141" width="5.625" style="380" customWidth="1"/>
    <col min="5142" max="5142" width="42.375" style="380" customWidth="1"/>
    <col min="5143" max="5143" width="61.875" style="380" customWidth="1"/>
    <col min="5144" max="5366" width="9" style="380"/>
    <col min="5367" max="5370" width="1.5" style="380" customWidth="1"/>
    <col min="5371" max="5371" width="21.75" style="380" customWidth="1"/>
    <col min="5372" max="5397" width="5.625" style="380" customWidth="1"/>
    <col min="5398" max="5398" width="42.375" style="380" customWidth="1"/>
    <col min="5399" max="5399" width="61.875" style="380" customWidth="1"/>
    <col min="5400" max="5622" width="9" style="380"/>
    <col min="5623" max="5626" width="1.5" style="380" customWidth="1"/>
    <col min="5627" max="5627" width="21.75" style="380" customWidth="1"/>
    <col min="5628" max="5653" width="5.625" style="380" customWidth="1"/>
    <col min="5654" max="5654" width="42.375" style="380" customWidth="1"/>
    <col min="5655" max="5655" width="61.875" style="380" customWidth="1"/>
    <col min="5656" max="5878" width="9" style="380"/>
    <col min="5879" max="5882" width="1.5" style="380" customWidth="1"/>
    <col min="5883" max="5883" width="21.75" style="380" customWidth="1"/>
    <col min="5884" max="5909" width="5.625" style="380" customWidth="1"/>
    <col min="5910" max="5910" width="42.375" style="380" customWidth="1"/>
    <col min="5911" max="5911" width="61.875" style="380" customWidth="1"/>
    <col min="5912" max="6134" width="9" style="380"/>
    <col min="6135" max="6138" width="1.5" style="380" customWidth="1"/>
    <col min="6139" max="6139" width="21.75" style="380" customWidth="1"/>
    <col min="6140" max="6165" width="5.625" style="380" customWidth="1"/>
    <col min="6166" max="6166" width="42.375" style="380" customWidth="1"/>
    <col min="6167" max="6167" width="61.875" style="380" customWidth="1"/>
    <col min="6168" max="6390" width="9" style="380"/>
    <col min="6391" max="6394" width="1.5" style="380" customWidth="1"/>
    <col min="6395" max="6395" width="21.75" style="380" customWidth="1"/>
    <col min="6396" max="6421" width="5.625" style="380" customWidth="1"/>
    <col min="6422" max="6422" width="42.375" style="380" customWidth="1"/>
    <col min="6423" max="6423" width="61.875" style="380" customWidth="1"/>
    <col min="6424" max="6646" width="9" style="380"/>
    <col min="6647" max="6650" width="1.5" style="380" customWidth="1"/>
    <col min="6651" max="6651" width="21.75" style="380" customWidth="1"/>
    <col min="6652" max="6677" width="5.625" style="380" customWidth="1"/>
    <col min="6678" max="6678" width="42.375" style="380" customWidth="1"/>
    <col min="6679" max="6679" width="61.875" style="380" customWidth="1"/>
    <col min="6680" max="6902" width="9" style="380"/>
    <col min="6903" max="6906" width="1.5" style="380" customWidth="1"/>
    <col min="6907" max="6907" width="21.75" style="380" customWidth="1"/>
    <col min="6908" max="6933" width="5.625" style="380" customWidth="1"/>
    <col min="6934" max="6934" width="42.375" style="380" customWidth="1"/>
    <col min="6935" max="6935" width="61.875" style="380" customWidth="1"/>
    <col min="6936" max="7158" width="9" style="380"/>
    <col min="7159" max="7162" width="1.5" style="380" customWidth="1"/>
    <col min="7163" max="7163" width="21.75" style="380" customWidth="1"/>
    <col min="7164" max="7189" width="5.625" style="380" customWidth="1"/>
    <col min="7190" max="7190" width="42.375" style="380" customWidth="1"/>
    <col min="7191" max="7191" width="61.875" style="380" customWidth="1"/>
    <col min="7192" max="7414" width="9" style="380"/>
    <col min="7415" max="7418" width="1.5" style="380" customWidth="1"/>
    <col min="7419" max="7419" width="21.75" style="380" customWidth="1"/>
    <col min="7420" max="7445" width="5.625" style="380" customWidth="1"/>
    <col min="7446" max="7446" width="42.375" style="380" customWidth="1"/>
    <col min="7447" max="7447" width="61.875" style="380" customWidth="1"/>
    <col min="7448" max="7670" width="9" style="380"/>
    <col min="7671" max="7674" width="1.5" style="380" customWidth="1"/>
    <col min="7675" max="7675" width="21.75" style="380" customWidth="1"/>
    <col min="7676" max="7701" width="5.625" style="380" customWidth="1"/>
    <col min="7702" max="7702" width="42.375" style="380" customWidth="1"/>
    <col min="7703" max="7703" width="61.875" style="380" customWidth="1"/>
    <col min="7704" max="7926" width="9" style="380"/>
    <col min="7927" max="7930" width="1.5" style="380" customWidth="1"/>
    <col min="7931" max="7931" width="21.75" style="380" customWidth="1"/>
    <col min="7932" max="7957" width="5.625" style="380" customWidth="1"/>
    <col min="7958" max="7958" width="42.375" style="380" customWidth="1"/>
    <col min="7959" max="7959" width="61.875" style="380" customWidth="1"/>
    <col min="7960" max="8182" width="9" style="380"/>
    <col min="8183" max="8186" width="1.5" style="380" customWidth="1"/>
    <col min="8187" max="8187" width="21.75" style="380" customWidth="1"/>
    <col min="8188" max="8213" width="5.625" style="380" customWidth="1"/>
    <col min="8214" max="8214" width="42.375" style="380" customWidth="1"/>
    <col min="8215" max="8215" width="61.875" style="380" customWidth="1"/>
    <col min="8216" max="8438" width="9" style="380"/>
    <col min="8439" max="8442" width="1.5" style="380" customWidth="1"/>
    <col min="8443" max="8443" width="21.75" style="380" customWidth="1"/>
    <col min="8444" max="8469" width="5.625" style="380" customWidth="1"/>
    <col min="8470" max="8470" width="42.375" style="380" customWidth="1"/>
    <col min="8471" max="8471" width="61.875" style="380" customWidth="1"/>
    <col min="8472" max="8694" width="9" style="380"/>
    <col min="8695" max="8698" width="1.5" style="380" customWidth="1"/>
    <col min="8699" max="8699" width="21.75" style="380" customWidth="1"/>
    <col min="8700" max="8725" width="5.625" style="380" customWidth="1"/>
    <col min="8726" max="8726" width="42.375" style="380" customWidth="1"/>
    <col min="8727" max="8727" width="61.875" style="380" customWidth="1"/>
    <col min="8728" max="8950" width="9" style="380"/>
    <col min="8951" max="8954" width="1.5" style="380" customWidth="1"/>
    <col min="8955" max="8955" width="21.75" style="380" customWidth="1"/>
    <col min="8956" max="8981" width="5.625" style="380" customWidth="1"/>
    <col min="8982" max="8982" width="42.375" style="380" customWidth="1"/>
    <col min="8983" max="8983" width="61.875" style="380" customWidth="1"/>
    <col min="8984" max="9206" width="9" style="380"/>
    <col min="9207" max="9210" width="1.5" style="380" customWidth="1"/>
    <col min="9211" max="9211" width="21.75" style="380" customWidth="1"/>
    <col min="9212" max="9237" width="5.625" style="380" customWidth="1"/>
    <col min="9238" max="9238" width="42.375" style="380" customWidth="1"/>
    <col min="9239" max="9239" width="61.875" style="380" customWidth="1"/>
    <col min="9240" max="9462" width="9" style="380"/>
    <col min="9463" max="9466" width="1.5" style="380" customWidth="1"/>
    <col min="9467" max="9467" width="21.75" style="380" customWidth="1"/>
    <col min="9468" max="9493" width="5.625" style="380" customWidth="1"/>
    <col min="9494" max="9494" width="42.375" style="380" customWidth="1"/>
    <col min="9495" max="9495" width="61.875" style="380" customWidth="1"/>
    <col min="9496" max="9718" width="9" style="380"/>
    <col min="9719" max="9722" width="1.5" style="380" customWidth="1"/>
    <col min="9723" max="9723" width="21.75" style="380" customWidth="1"/>
    <col min="9724" max="9749" width="5.625" style="380" customWidth="1"/>
    <col min="9750" max="9750" width="42.375" style="380" customWidth="1"/>
    <col min="9751" max="9751" width="61.875" style="380" customWidth="1"/>
    <col min="9752" max="9974" width="9" style="380"/>
    <col min="9975" max="9978" width="1.5" style="380" customWidth="1"/>
    <col min="9979" max="9979" width="21.75" style="380" customWidth="1"/>
    <col min="9980" max="10005" width="5.625" style="380" customWidth="1"/>
    <col min="10006" max="10006" width="42.375" style="380" customWidth="1"/>
    <col min="10007" max="10007" width="61.875" style="380" customWidth="1"/>
    <col min="10008" max="10230" width="9" style="380"/>
    <col min="10231" max="10234" width="1.5" style="380" customWidth="1"/>
    <col min="10235" max="10235" width="21.75" style="380" customWidth="1"/>
    <col min="10236" max="10261" width="5.625" style="380" customWidth="1"/>
    <col min="10262" max="10262" width="42.375" style="380" customWidth="1"/>
    <col min="10263" max="10263" width="61.875" style="380" customWidth="1"/>
    <col min="10264" max="10486" width="9" style="380"/>
    <col min="10487" max="10490" width="1.5" style="380" customWidth="1"/>
    <col min="10491" max="10491" width="21.75" style="380" customWidth="1"/>
    <col min="10492" max="10517" width="5.625" style="380" customWidth="1"/>
    <col min="10518" max="10518" width="42.375" style="380" customWidth="1"/>
    <col min="10519" max="10519" width="61.875" style="380" customWidth="1"/>
    <col min="10520" max="10742" width="9" style="380"/>
    <col min="10743" max="10746" width="1.5" style="380" customWidth="1"/>
    <col min="10747" max="10747" width="21.75" style="380" customWidth="1"/>
    <col min="10748" max="10773" width="5.625" style="380" customWidth="1"/>
    <col min="10774" max="10774" width="42.375" style="380" customWidth="1"/>
    <col min="10775" max="10775" width="61.875" style="380" customWidth="1"/>
    <col min="10776" max="10998" width="9" style="380"/>
    <col min="10999" max="11002" width="1.5" style="380" customWidth="1"/>
    <col min="11003" max="11003" width="21.75" style="380" customWidth="1"/>
    <col min="11004" max="11029" width="5.625" style="380" customWidth="1"/>
    <col min="11030" max="11030" width="42.375" style="380" customWidth="1"/>
    <col min="11031" max="11031" width="61.875" style="380" customWidth="1"/>
    <col min="11032" max="11254" width="9" style="380"/>
    <col min="11255" max="11258" width="1.5" style="380" customWidth="1"/>
    <col min="11259" max="11259" width="21.75" style="380" customWidth="1"/>
    <col min="11260" max="11285" width="5.625" style="380" customWidth="1"/>
    <col min="11286" max="11286" width="42.375" style="380" customWidth="1"/>
    <col min="11287" max="11287" width="61.875" style="380" customWidth="1"/>
    <col min="11288" max="11510" width="9" style="380"/>
    <col min="11511" max="11514" width="1.5" style="380" customWidth="1"/>
    <col min="11515" max="11515" width="21.75" style="380" customWidth="1"/>
    <col min="11516" max="11541" width="5.625" style="380" customWidth="1"/>
    <col min="11542" max="11542" width="42.375" style="380" customWidth="1"/>
    <col min="11543" max="11543" width="61.875" style="380" customWidth="1"/>
    <col min="11544" max="11766" width="9" style="380"/>
    <col min="11767" max="11770" width="1.5" style="380" customWidth="1"/>
    <col min="11771" max="11771" width="21.75" style="380" customWidth="1"/>
    <col min="11772" max="11797" width="5.625" style="380" customWidth="1"/>
    <col min="11798" max="11798" width="42.375" style="380" customWidth="1"/>
    <col min="11799" max="11799" width="61.875" style="380" customWidth="1"/>
    <col min="11800" max="12022" width="9" style="380"/>
    <col min="12023" max="12026" width="1.5" style="380" customWidth="1"/>
    <col min="12027" max="12027" width="21.75" style="380" customWidth="1"/>
    <col min="12028" max="12053" width="5.625" style="380" customWidth="1"/>
    <col min="12054" max="12054" width="42.375" style="380" customWidth="1"/>
    <col min="12055" max="12055" width="61.875" style="380" customWidth="1"/>
    <col min="12056" max="12278" width="9" style="380"/>
    <col min="12279" max="12282" width="1.5" style="380" customWidth="1"/>
    <col min="12283" max="12283" width="21.75" style="380" customWidth="1"/>
    <col min="12284" max="12309" width="5.625" style="380" customWidth="1"/>
    <col min="12310" max="12310" width="42.375" style="380" customWidth="1"/>
    <col min="12311" max="12311" width="61.875" style="380" customWidth="1"/>
    <col min="12312" max="12534" width="9" style="380"/>
    <col min="12535" max="12538" width="1.5" style="380" customWidth="1"/>
    <col min="12539" max="12539" width="21.75" style="380" customWidth="1"/>
    <col min="12540" max="12565" width="5.625" style="380" customWidth="1"/>
    <col min="12566" max="12566" width="42.375" style="380" customWidth="1"/>
    <col min="12567" max="12567" width="61.875" style="380" customWidth="1"/>
    <col min="12568" max="12790" width="9" style="380"/>
    <col min="12791" max="12794" width="1.5" style="380" customWidth="1"/>
    <col min="12795" max="12795" width="21.75" style="380" customWidth="1"/>
    <col min="12796" max="12821" width="5.625" style="380" customWidth="1"/>
    <col min="12822" max="12822" width="42.375" style="380" customWidth="1"/>
    <col min="12823" max="12823" width="61.875" style="380" customWidth="1"/>
    <col min="12824" max="13046" width="9" style="380"/>
    <col min="13047" max="13050" width="1.5" style="380" customWidth="1"/>
    <col min="13051" max="13051" width="21.75" style="380" customWidth="1"/>
    <col min="13052" max="13077" width="5.625" style="380" customWidth="1"/>
    <col min="13078" max="13078" width="42.375" style="380" customWidth="1"/>
    <col min="13079" max="13079" width="61.875" style="380" customWidth="1"/>
    <col min="13080" max="13302" width="9" style="380"/>
    <col min="13303" max="13306" width="1.5" style="380" customWidth="1"/>
    <col min="13307" max="13307" width="21.75" style="380" customWidth="1"/>
    <col min="13308" max="13333" width="5.625" style="380" customWidth="1"/>
    <col min="13334" max="13334" width="42.375" style="380" customWidth="1"/>
    <col min="13335" max="13335" width="61.875" style="380" customWidth="1"/>
    <col min="13336" max="13558" width="9" style="380"/>
    <col min="13559" max="13562" width="1.5" style="380" customWidth="1"/>
    <col min="13563" max="13563" width="21.75" style="380" customWidth="1"/>
    <col min="13564" max="13589" width="5.625" style="380" customWidth="1"/>
    <col min="13590" max="13590" width="42.375" style="380" customWidth="1"/>
    <col min="13591" max="13591" width="61.875" style="380" customWidth="1"/>
    <col min="13592" max="13814" width="9" style="380"/>
    <col min="13815" max="13818" width="1.5" style="380" customWidth="1"/>
    <col min="13819" max="13819" width="21.75" style="380" customWidth="1"/>
    <col min="13820" max="13845" width="5.625" style="380" customWidth="1"/>
    <col min="13846" max="13846" width="42.375" style="380" customWidth="1"/>
    <col min="13847" max="13847" width="61.875" style="380" customWidth="1"/>
    <col min="13848" max="14070" width="9" style="380"/>
    <col min="14071" max="14074" width="1.5" style="380" customWidth="1"/>
    <col min="14075" max="14075" width="21.75" style="380" customWidth="1"/>
    <col min="14076" max="14101" width="5.625" style="380" customWidth="1"/>
    <col min="14102" max="14102" width="42.375" style="380" customWidth="1"/>
    <col min="14103" max="14103" width="61.875" style="380" customWidth="1"/>
    <col min="14104" max="14326" width="9" style="380"/>
    <col min="14327" max="14330" width="1.5" style="380" customWidth="1"/>
    <col min="14331" max="14331" width="21.75" style="380" customWidth="1"/>
    <col min="14332" max="14357" width="5.625" style="380" customWidth="1"/>
    <col min="14358" max="14358" width="42.375" style="380" customWidth="1"/>
    <col min="14359" max="14359" width="61.875" style="380" customWidth="1"/>
    <col min="14360" max="14582" width="9" style="380"/>
    <col min="14583" max="14586" width="1.5" style="380" customWidth="1"/>
    <col min="14587" max="14587" width="21.75" style="380" customWidth="1"/>
    <col min="14588" max="14613" width="5.625" style="380" customWidth="1"/>
    <col min="14614" max="14614" width="42.375" style="380" customWidth="1"/>
    <col min="14615" max="14615" width="61.875" style="380" customWidth="1"/>
    <col min="14616" max="14838" width="9" style="380"/>
    <col min="14839" max="14842" width="1.5" style="380" customWidth="1"/>
    <col min="14843" max="14843" width="21.75" style="380" customWidth="1"/>
    <col min="14844" max="14869" width="5.625" style="380" customWidth="1"/>
    <col min="14870" max="14870" width="42.375" style="380" customWidth="1"/>
    <col min="14871" max="14871" width="61.875" style="380" customWidth="1"/>
    <col min="14872" max="15094" width="9" style="380"/>
    <col min="15095" max="15098" width="1.5" style="380" customWidth="1"/>
    <col min="15099" max="15099" width="21.75" style="380" customWidth="1"/>
    <col min="15100" max="15125" width="5.625" style="380" customWidth="1"/>
    <col min="15126" max="15126" width="42.375" style="380" customWidth="1"/>
    <col min="15127" max="15127" width="61.875" style="380" customWidth="1"/>
    <col min="15128" max="15350" width="9" style="380"/>
    <col min="15351" max="15354" width="1.5" style="380" customWidth="1"/>
    <col min="15355" max="15355" width="21.75" style="380" customWidth="1"/>
    <col min="15356" max="15381" width="5.625" style="380" customWidth="1"/>
    <col min="15382" max="15382" width="42.375" style="380" customWidth="1"/>
    <col min="15383" max="15383" width="61.875" style="380" customWidth="1"/>
    <col min="15384" max="15606" width="9" style="380"/>
    <col min="15607" max="15610" width="1.5" style="380" customWidth="1"/>
    <col min="15611" max="15611" width="21.75" style="380" customWidth="1"/>
    <col min="15612" max="15637" width="5.625" style="380" customWidth="1"/>
    <col min="15638" max="15638" width="42.375" style="380" customWidth="1"/>
    <col min="15639" max="15639" width="61.875" style="380" customWidth="1"/>
    <col min="15640" max="15862" width="9" style="380"/>
    <col min="15863" max="15866" width="1.5" style="380" customWidth="1"/>
    <col min="15867" max="15867" width="21.75" style="380" customWidth="1"/>
    <col min="15868" max="15893" width="5.625" style="380" customWidth="1"/>
    <col min="15894" max="15894" width="42.375" style="380" customWidth="1"/>
    <col min="15895" max="15895" width="61.875" style="380" customWidth="1"/>
    <col min="15896" max="16118" width="9" style="380"/>
    <col min="16119" max="16122" width="1.5" style="380" customWidth="1"/>
    <col min="16123" max="16123" width="21.75" style="380" customWidth="1"/>
    <col min="16124" max="16149" width="5.625" style="380" customWidth="1"/>
    <col min="16150" max="16150" width="42.375" style="380" customWidth="1"/>
    <col min="16151" max="16151" width="61.875" style="380" customWidth="1"/>
    <col min="16152" max="16384" width="9" style="380"/>
  </cols>
  <sheetData>
    <row r="1" spans="2:23" ht="21.75" customHeight="1" thickBot="1">
      <c r="B1" s="379" t="s">
        <v>1561</v>
      </c>
      <c r="C1" s="379"/>
      <c r="D1" s="379"/>
      <c r="E1" s="379"/>
      <c r="V1" s="381"/>
    </row>
    <row r="2" spans="2:23" ht="28.5" customHeight="1">
      <c r="B2" s="1025"/>
      <c r="C2" s="1026"/>
      <c r="D2" s="1026"/>
      <c r="E2" s="1026"/>
      <c r="F2" s="1026"/>
      <c r="G2" s="1026"/>
      <c r="H2" s="1026"/>
      <c r="I2" s="1026"/>
      <c r="J2" s="1026"/>
      <c r="K2" s="1026"/>
      <c r="L2" s="1026"/>
      <c r="M2" s="1027"/>
      <c r="N2" s="1021" t="s">
        <v>1336</v>
      </c>
      <c r="O2" s="1081"/>
      <c r="P2" s="1021" t="s">
        <v>1449</v>
      </c>
      <c r="Q2" s="1081"/>
      <c r="R2" s="1021" t="s">
        <v>1337</v>
      </c>
      <c r="S2" s="1081"/>
      <c r="T2" s="1021" t="s">
        <v>1464</v>
      </c>
      <c r="U2" s="1082"/>
      <c r="V2" s="1080" t="s">
        <v>1465</v>
      </c>
    </row>
    <row r="3" spans="2:23" ht="28.5" customHeight="1">
      <c r="B3" s="1058" t="s">
        <v>1507</v>
      </c>
      <c r="C3" s="1059"/>
      <c r="D3" s="1059"/>
      <c r="E3" s="1059"/>
      <c r="F3" s="1059"/>
      <c r="G3" s="1059"/>
      <c r="H3" s="1059"/>
      <c r="I3" s="1059"/>
      <c r="J3" s="1059"/>
      <c r="K3" s="1059"/>
      <c r="L3" s="1059"/>
      <c r="M3" s="1060"/>
      <c r="N3" s="383"/>
      <c r="O3" s="384" t="s">
        <v>21</v>
      </c>
      <c r="P3" s="385"/>
      <c r="Q3" s="386" t="s">
        <v>21</v>
      </c>
      <c r="R3" s="385"/>
      <c r="S3" s="386" t="s">
        <v>21</v>
      </c>
      <c r="T3" s="385"/>
      <c r="U3" s="408" t="s">
        <v>21</v>
      </c>
      <c r="V3" s="1080"/>
    </row>
    <row r="4" spans="2:23" ht="28.5" customHeight="1">
      <c r="B4" s="1090" t="s">
        <v>1466</v>
      </c>
      <c r="C4" s="1091"/>
      <c r="D4" s="1091"/>
      <c r="E4" s="1091"/>
      <c r="F4" s="1091"/>
      <c r="G4" s="1091"/>
      <c r="H4" s="1091"/>
      <c r="I4" s="1091"/>
      <c r="J4" s="1091"/>
      <c r="K4" s="1091"/>
      <c r="L4" s="1091"/>
      <c r="M4" s="1092"/>
      <c r="N4" s="1096" t="s">
        <v>1467</v>
      </c>
      <c r="O4" s="1097"/>
      <c r="P4" s="1098" t="s">
        <v>1449</v>
      </c>
      <c r="Q4" s="1098"/>
      <c r="R4" s="1098" t="s">
        <v>1337</v>
      </c>
      <c r="S4" s="1098"/>
      <c r="T4" s="1098" t="s">
        <v>1464</v>
      </c>
      <c r="U4" s="1099"/>
      <c r="V4" s="175"/>
      <c r="W4" s="387"/>
    </row>
    <row r="5" spans="2:23" ht="28.5" customHeight="1">
      <c r="B5" s="1093"/>
      <c r="C5" s="1094"/>
      <c r="D5" s="1094"/>
      <c r="E5" s="1094"/>
      <c r="F5" s="1094"/>
      <c r="G5" s="1094"/>
      <c r="H5" s="1094"/>
      <c r="I5" s="1094"/>
      <c r="J5" s="1094"/>
      <c r="K5" s="1094"/>
      <c r="L5" s="1094"/>
      <c r="M5" s="1095"/>
      <c r="N5" s="388">
        <f>'[1]様式2③（区分・一貫）'!B9+'[1]様式2③(4年制)'!B8</f>
        <v>0</v>
      </c>
      <c r="O5" s="389" t="s">
        <v>21</v>
      </c>
      <c r="P5" s="390">
        <f>'[1]様式2③（区分・一貫）'!D9+'[1]様式2③(4年制)'!D8</f>
        <v>0</v>
      </c>
      <c r="Q5" s="389" t="s">
        <v>21</v>
      </c>
      <c r="R5" s="409">
        <f>'[1]様式2③（区分・一貫）'!F9+'[1]様式2③(4年制)'!F8</f>
        <v>0</v>
      </c>
      <c r="S5" s="410" t="s">
        <v>21</v>
      </c>
      <c r="T5" s="411">
        <f>'[1]様式2③（区分・一貫）'!H9+'[1]様式2③(4年制)'!H8</f>
        <v>0</v>
      </c>
      <c r="U5" s="412" t="s">
        <v>21</v>
      </c>
      <c r="V5" s="1083" t="s">
        <v>1468</v>
      </c>
      <c r="W5" s="387"/>
    </row>
    <row r="6" spans="2:23" ht="21" customHeight="1">
      <c r="B6" s="1084" t="s">
        <v>1469</v>
      </c>
      <c r="C6" s="1085"/>
      <c r="D6" s="1085"/>
      <c r="E6" s="1085"/>
      <c r="F6" s="1085"/>
      <c r="G6" s="1085"/>
      <c r="H6" s="1085"/>
      <c r="I6" s="1085"/>
      <c r="J6" s="1085"/>
      <c r="K6" s="1085"/>
      <c r="L6" s="1085"/>
      <c r="M6" s="1085"/>
      <c r="N6" s="1085"/>
      <c r="O6" s="1085"/>
      <c r="P6" s="1085"/>
      <c r="Q6" s="1085"/>
      <c r="R6" s="1085"/>
      <c r="S6" s="1085"/>
      <c r="T6" s="1085"/>
      <c r="U6" s="1086"/>
      <c r="V6" s="1083"/>
      <c r="W6" s="387"/>
    </row>
    <row r="7" spans="2:23" ht="78.75" customHeight="1">
      <c r="B7" s="1087" t="s">
        <v>1470</v>
      </c>
      <c r="C7" s="1088"/>
      <c r="D7" s="1088"/>
      <c r="E7" s="1088"/>
      <c r="F7" s="1088"/>
      <c r="G7" s="1088"/>
      <c r="H7" s="1088"/>
      <c r="I7" s="1088"/>
      <c r="J7" s="1088"/>
      <c r="K7" s="1088"/>
      <c r="L7" s="1088"/>
      <c r="M7" s="1088"/>
      <c r="N7" s="1088"/>
      <c r="O7" s="1088"/>
      <c r="P7" s="1088"/>
      <c r="Q7" s="1088"/>
      <c r="R7" s="1088"/>
      <c r="S7" s="1088"/>
      <c r="T7" s="1088"/>
      <c r="U7" s="1089"/>
      <c r="V7" s="1083"/>
      <c r="W7" s="387"/>
    </row>
    <row r="8" spans="2:23" ht="37.5" customHeight="1">
      <c r="B8" s="1090" t="s">
        <v>1471</v>
      </c>
      <c r="C8" s="1091"/>
      <c r="D8" s="1091"/>
      <c r="E8" s="1091"/>
      <c r="F8" s="1091"/>
      <c r="G8" s="1091"/>
      <c r="H8" s="1091"/>
      <c r="I8" s="1091"/>
      <c r="J8" s="1091"/>
      <c r="K8" s="1091"/>
      <c r="L8" s="1091"/>
      <c r="M8" s="1092"/>
      <c r="N8" s="1103" t="s">
        <v>1467</v>
      </c>
      <c r="O8" s="1104"/>
      <c r="P8" s="1103" t="s">
        <v>1472</v>
      </c>
      <c r="Q8" s="1104"/>
      <c r="R8" s="1103" t="s">
        <v>1473</v>
      </c>
      <c r="S8" s="1104"/>
      <c r="T8" s="1103" t="s">
        <v>1450</v>
      </c>
      <c r="U8" s="1105"/>
      <c r="V8" s="407"/>
    </row>
    <row r="9" spans="2:23" ht="21" customHeight="1">
      <c r="B9" s="1100"/>
      <c r="C9" s="1101"/>
      <c r="D9" s="1101"/>
      <c r="E9" s="1101"/>
      <c r="F9" s="1101"/>
      <c r="G9" s="1101"/>
      <c r="H9" s="1101"/>
      <c r="I9" s="1101"/>
      <c r="J9" s="1101"/>
      <c r="K9" s="1101"/>
      <c r="L9" s="1101"/>
      <c r="M9" s="1102"/>
      <c r="N9" s="385"/>
      <c r="O9" s="386" t="s">
        <v>21</v>
      </c>
      <c r="P9" s="385"/>
      <c r="Q9" s="386" t="s">
        <v>21</v>
      </c>
      <c r="R9" s="385"/>
      <c r="S9" s="386" t="s">
        <v>21</v>
      </c>
      <c r="T9" s="383"/>
      <c r="U9" s="413" t="s">
        <v>21</v>
      </c>
      <c r="V9" s="391" t="s">
        <v>1474</v>
      </c>
    </row>
    <row r="10" spans="2:23" ht="23.25" customHeight="1">
      <c r="B10" s="1093" t="s">
        <v>1475</v>
      </c>
      <c r="C10" s="1094"/>
      <c r="D10" s="1094"/>
      <c r="E10" s="1094"/>
      <c r="F10" s="1094"/>
      <c r="G10" s="1094"/>
      <c r="H10" s="1094"/>
      <c r="I10" s="1094"/>
      <c r="J10" s="1094"/>
      <c r="K10" s="1094"/>
      <c r="L10" s="1094"/>
      <c r="M10" s="1095"/>
      <c r="N10" s="1103" t="s">
        <v>1467</v>
      </c>
      <c r="O10" s="1104"/>
      <c r="P10" s="1103" t="s">
        <v>1472</v>
      </c>
      <c r="Q10" s="1104"/>
      <c r="R10" s="1103" t="s">
        <v>1473</v>
      </c>
      <c r="S10" s="1104"/>
      <c r="T10" s="1111" t="s">
        <v>1450</v>
      </c>
      <c r="U10" s="1105"/>
      <c r="V10" s="1106" t="s">
        <v>1476</v>
      </c>
    </row>
    <row r="11" spans="2:23" ht="21" customHeight="1">
      <c r="B11" s="1093"/>
      <c r="C11" s="1094"/>
      <c r="D11" s="1094"/>
      <c r="E11" s="1094"/>
      <c r="F11" s="1094"/>
      <c r="G11" s="1094"/>
      <c r="H11" s="1094"/>
      <c r="I11" s="1094"/>
      <c r="J11" s="1094"/>
      <c r="K11" s="1094"/>
      <c r="L11" s="1094"/>
      <c r="M11" s="1095"/>
      <c r="N11" s="385"/>
      <c r="O11" s="386" t="s">
        <v>21</v>
      </c>
      <c r="P11" s="385"/>
      <c r="Q11" s="386" t="s">
        <v>21</v>
      </c>
      <c r="R11" s="385"/>
      <c r="S11" s="386" t="s">
        <v>21</v>
      </c>
      <c r="T11" s="383"/>
      <c r="U11" s="413" t="s">
        <v>21</v>
      </c>
      <c r="V11" s="1107"/>
    </row>
    <row r="12" spans="2:23" ht="21" customHeight="1">
      <c r="B12" s="1108" t="s">
        <v>1477</v>
      </c>
      <c r="C12" s="1109"/>
      <c r="D12" s="1109"/>
      <c r="E12" s="1109"/>
      <c r="F12" s="1109"/>
      <c r="G12" s="1109"/>
      <c r="H12" s="1109"/>
      <c r="I12" s="1109"/>
      <c r="J12" s="1109"/>
      <c r="K12" s="1109"/>
      <c r="L12" s="1109"/>
      <c r="M12" s="1110"/>
      <c r="N12" s="1103" t="s">
        <v>1467</v>
      </c>
      <c r="O12" s="1104"/>
      <c r="P12" s="1103" t="s">
        <v>1472</v>
      </c>
      <c r="Q12" s="1104"/>
      <c r="R12" s="1103" t="s">
        <v>1473</v>
      </c>
      <c r="S12" s="1104"/>
      <c r="T12" s="1111" t="s">
        <v>1450</v>
      </c>
      <c r="U12" s="1105"/>
      <c r="V12" s="399"/>
    </row>
    <row r="13" spans="2:23" ht="23.25" customHeight="1">
      <c r="B13" s="1127"/>
      <c r="C13" s="1128"/>
      <c r="D13" s="1128"/>
      <c r="E13" s="1128"/>
      <c r="F13" s="1128"/>
      <c r="G13" s="1128"/>
      <c r="H13" s="1128"/>
      <c r="I13" s="1128"/>
      <c r="J13" s="1113" t="s">
        <v>1478</v>
      </c>
      <c r="K13" s="1114"/>
      <c r="L13" s="1114"/>
      <c r="M13" s="1115"/>
      <c r="N13" s="385"/>
      <c r="O13" s="386" t="s">
        <v>21</v>
      </c>
      <c r="P13" s="385"/>
      <c r="Q13" s="386" t="s">
        <v>21</v>
      </c>
      <c r="R13" s="385"/>
      <c r="S13" s="386" t="s">
        <v>21</v>
      </c>
      <c r="T13" s="414"/>
      <c r="U13" s="415" t="s">
        <v>21</v>
      </c>
      <c r="V13" s="399" t="s">
        <v>1474</v>
      </c>
    </row>
    <row r="14" spans="2:23" ht="24" customHeight="1">
      <c r="B14" s="1127"/>
      <c r="C14" s="1128"/>
      <c r="D14" s="1128"/>
      <c r="E14" s="1128"/>
      <c r="F14" s="1128"/>
      <c r="G14" s="1128"/>
      <c r="H14" s="1128"/>
      <c r="I14" s="1128"/>
      <c r="J14" s="1113" t="s">
        <v>1479</v>
      </c>
      <c r="K14" s="1114"/>
      <c r="L14" s="1114"/>
      <c r="M14" s="1115"/>
      <c r="N14" s="392"/>
      <c r="O14" s="393" t="s">
        <v>1480</v>
      </c>
      <c r="P14" s="392"/>
      <c r="Q14" s="393" t="s">
        <v>1480</v>
      </c>
      <c r="R14" s="392"/>
      <c r="S14" s="393" t="s">
        <v>1480</v>
      </c>
      <c r="T14" s="416"/>
      <c r="U14" s="417" t="s">
        <v>1480</v>
      </c>
      <c r="V14" s="404"/>
      <c r="W14" s="1112"/>
    </row>
    <row r="15" spans="2:23" ht="22.5" customHeight="1">
      <c r="B15" s="1127"/>
      <c r="C15" s="1128"/>
      <c r="D15" s="1128"/>
      <c r="E15" s="1128"/>
      <c r="F15" s="1128"/>
      <c r="G15" s="1128"/>
      <c r="H15" s="1128"/>
      <c r="I15" s="1128"/>
      <c r="J15" s="1113" t="s">
        <v>1481</v>
      </c>
      <c r="K15" s="1114"/>
      <c r="L15" s="1114"/>
      <c r="M15" s="1115"/>
      <c r="N15" s="383"/>
      <c r="O15" s="384" t="s">
        <v>21</v>
      </c>
      <c r="P15" s="383"/>
      <c r="Q15" s="384" t="s">
        <v>21</v>
      </c>
      <c r="R15" s="383"/>
      <c r="S15" s="384" t="s">
        <v>21</v>
      </c>
      <c r="T15" s="414"/>
      <c r="U15" s="418" t="s">
        <v>21</v>
      </c>
      <c r="V15" s="399" t="s">
        <v>1474</v>
      </c>
      <c r="W15" s="1112"/>
    </row>
    <row r="16" spans="2:23" ht="21" customHeight="1" thickBot="1">
      <c r="B16" s="1129"/>
      <c r="C16" s="1130"/>
      <c r="D16" s="1130"/>
      <c r="E16" s="1130"/>
      <c r="F16" s="1130"/>
      <c r="G16" s="1130"/>
      <c r="H16" s="1130"/>
      <c r="I16" s="1130"/>
      <c r="J16" s="1116" t="s">
        <v>1482</v>
      </c>
      <c r="K16" s="1117"/>
      <c r="L16" s="1117"/>
      <c r="M16" s="1118"/>
      <c r="N16" s="394"/>
      <c r="O16" s="395" t="s">
        <v>1480</v>
      </c>
      <c r="P16" s="394"/>
      <c r="Q16" s="395" t="s">
        <v>1480</v>
      </c>
      <c r="R16" s="394"/>
      <c r="S16" s="395" t="s">
        <v>1480</v>
      </c>
      <c r="T16" s="419"/>
      <c r="U16" s="420" t="s">
        <v>1480</v>
      </c>
      <c r="V16" s="404"/>
    </row>
    <row r="17" spans="2:23" ht="21" customHeight="1">
      <c r="B17" s="396"/>
      <c r="C17" s="396"/>
      <c r="D17" s="396"/>
      <c r="E17" s="396"/>
      <c r="F17" s="396"/>
      <c r="G17" s="396"/>
      <c r="H17" s="396"/>
      <c r="I17" s="396"/>
      <c r="J17" s="397"/>
      <c r="K17" s="397"/>
      <c r="L17" s="397"/>
      <c r="M17" s="397"/>
      <c r="N17" s="398"/>
      <c r="O17" s="398"/>
      <c r="P17" s="398"/>
      <c r="Q17" s="398"/>
      <c r="R17" s="398"/>
      <c r="S17" s="398"/>
      <c r="T17" s="398"/>
      <c r="U17" s="398"/>
    </row>
    <row r="18" spans="2:23" ht="21.75" customHeight="1" thickBot="1">
      <c r="B18" s="379" t="s">
        <v>1562</v>
      </c>
      <c r="C18" s="379"/>
      <c r="D18" s="379"/>
      <c r="E18" s="379"/>
    </row>
    <row r="19" spans="2:23" ht="21.75" customHeight="1">
      <c r="B19" s="1119" t="s">
        <v>1483</v>
      </c>
      <c r="C19" s="1120"/>
      <c r="D19" s="1120"/>
      <c r="E19" s="1120"/>
      <c r="F19" s="1120"/>
      <c r="G19" s="1120"/>
      <c r="H19" s="1120"/>
      <c r="I19" s="1120"/>
      <c r="J19" s="1120"/>
      <c r="K19" s="1120"/>
      <c r="L19" s="1120"/>
      <c r="M19" s="1121"/>
      <c r="N19" s="1125" t="s">
        <v>1467</v>
      </c>
      <c r="O19" s="1125"/>
      <c r="P19" s="1125" t="s">
        <v>1472</v>
      </c>
      <c r="Q19" s="1125"/>
      <c r="R19" s="1125" t="s">
        <v>1473</v>
      </c>
      <c r="S19" s="1125"/>
      <c r="T19" s="1125" t="s">
        <v>1450</v>
      </c>
      <c r="U19" s="1126"/>
      <c r="V19" s="399"/>
    </row>
    <row r="20" spans="2:23" ht="25.5" customHeight="1" thickBot="1">
      <c r="B20" s="1122"/>
      <c r="C20" s="1123"/>
      <c r="D20" s="1123"/>
      <c r="E20" s="1123"/>
      <c r="F20" s="1123"/>
      <c r="G20" s="1123"/>
      <c r="H20" s="1123"/>
      <c r="I20" s="1123"/>
      <c r="J20" s="1123"/>
      <c r="K20" s="1123"/>
      <c r="L20" s="1123"/>
      <c r="M20" s="1124"/>
      <c r="N20" s="400"/>
      <c r="O20" s="401" t="s">
        <v>21</v>
      </c>
      <c r="P20" s="400"/>
      <c r="Q20" s="401" t="s">
        <v>21</v>
      </c>
      <c r="R20" s="400"/>
      <c r="S20" s="401" t="s">
        <v>21</v>
      </c>
      <c r="T20" s="400"/>
      <c r="U20" s="421" t="s">
        <v>21</v>
      </c>
      <c r="V20" s="399"/>
    </row>
    <row r="21" spans="2:23" ht="30.75" customHeight="1">
      <c r="B21" s="402"/>
      <c r="C21" s="402"/>
      <c r="D21" s="402"/>
      <c r="E21" s="402"/>
      <c r="F21" s="402"/>
      <c r="G21" s="402"/>
      <c r="H21" s="402"/>
      <c r="I21" s="402"/>
      <c r="J21" s="402"/>
      <c r="K21" s="402"/>
      <c r="L21" s="402"/>
      <c r="M21" s="402"/>
      <c r="N21" s="402"/>
      <c r="O21" s="402"/>
      <c r="P21" s="402"/>
      <c r="Q21" s="402"/>
      <c r="R21" s="402"/>
      <c r="S21" s="402"/>
      <c r="T21" s="402"/>
      <c r="U21" s="402"/>
      <c r="V21" s="399"/>
      <c r="W21" s="380"/>
    </row>
  </sheetData>
  <mergeCells count="42">
    <mergeCell ref="W14:W15"/>
    <mergeCell ref="J15:M15"/>
    <mergeCell ref="J16:M16"/>
    <mergeCell ref="B19:M20"/>
    <mergeCell ref="N19:O19"/>
    <mergeCell ref="P19:Q19"/>
    <mergeCell ref="R19:S19"/>
    <mergeCell ref="T19:U19"/>
    <mergeCell ref="B13:I16"/>
    <mergeCell ref="J13:M13"/>
    <mergeCell ref="J14:M14"/>
    <mergeCell ref="V10:V11"/>
    <mergeCell ref="B12:M12"/>
    <mergeCell ref="N12:O12"/>
    <mergeCell ref="P12:Q12"/>
    <mergeCell ref="R12:S12"/>
    <mergeCell ref="T12:U12"/>
    <mergeCell ref="B10:M11"/>
    <mergeCell ref="N10:O10"/>
    <mergeCell ref="P10:Q10"/>
    <mergeCell ref="R10:S10"/>
    <mergeCell ref="T10:U10"/>
    <mergeCell ref="B8:M9"/>
    <mergeCell ref="N8:O8"/>
    <mergeCell ref="P8:Q8"/>
    <mergeCell ref="R8:S8"/>
    <mergeCell ref="T8:U8"/>
    <mergeCell ref="V5:V7"/>
    <mergeCell ref="B6:U6"/>
    <mergeCell ref="B7:U7"/>
    <mergeCell ref="B4:M5"/>
    <mergeCell ref="N4:O4"/>
    <mergeCell ref="P4:Q4"/>
    <mergeCell ref="R4:S4"/>
    <mergeCell ref="T4:U4"/>
    <mergeCell ref="V2:V3"/>
    <mergeCell ref="B3:M3"/>
    <mergeCell ref="B2:M2"/>
    <mergeCell ref="N2:O2"/>
    <mergeCell ref="P2:Q2"/>
    <mergeCell ref="R2:S2"/>
    <mergeCell ref="T2:U2"/>
  </mergeCells>
  <phoneticPr fontId="4"/>
  <dataValidations count="2">
    <dataValidation type="list" allowBlank="1" showInputMessage="1" showErrorMessage="1" sqref="F65428 IR65428 SN65428 ACJ65428 AMF65428 AWB65428 BFX65428 BPT65428 BZP65428 CJL65428 CTH65428 DDD65428 DMZ65428 DWV65428 EGR65428 EQN65428 FAJ65428 FKF65428 FUB65428 GDX65428 GNT65428 GXP65428 HHL65428 HRH65428 IBD65428 IKZ65428 IUV65428 JER65428 JON65428 JYJ65428 KIF65428 KSB65428 LBX65428 LLT65428 LVP65428 MFL65428 MPH65428 MZD65428 NIZ65428 NSV65428 OCR65428 OMN65428 OWJ65428 PGF65428 PQB65428 PZX65428 QJT65428 QTP65428 RDL65428 RNH65428 RXD65428 SGZ65428 SQV65428 TAR65428 TKN65428 TUJ65428 UEF65428 UOB65428 UXX65428 VHT65428 VRP65428 WBL65428 WLH65428 WVD65428 F130964 IR130964 SN130964 ACJ130964 AMF130964 AWB130964 BFX130964 BPT130964 BZP130964 CJL130964 CTH130964 DDD130964 DMZ130964 DWV130964 EGR130964 EQN130964 FAJ130964 FKF130964 FUB130964 GDX130964 GNT130964 GXP130964 HHL130964 HRH130964 IBD130964 IKZ130964 IUV130964 JER130964 JON130964 JYJ130964 KIF130964 KSB130964 LBX130964 LLT130964 LVP130964 MFL130964 MPH130964 MZD130964 NIZ130964 NSV130964 OCR130964 OMN130964 OWJ130964 PGF130964 PQB130964 PZX130964 QJT130964 QTP130964 RDL130964 RNH130964 RXD130964 SGZ130964 SQV130964 TAR130964 TKN130964 TUJ130964 UEF130964 UOB130964 UXX130964 VHT130964 VRP130964 WBL130964 WLH130964 WVD130964 F196500 IR196500 SN196500 ACJ196500 AMF196500 AWB196500 BFX196500 BPT196500 BZP196500 CJL196500 CTH196500 DDD196500 DMZ196500 DWV196500 EGR196500 EQN196500 FAJ196500 FKF196500 FUB196500 GDX196500 GNT196500 GXP196500 HHL196500 HRH196500 IBD196500 IKZ196500 IUV196500 JER196500 JON196500 JYJ196500 KIF196500 KSB196500 LBX196500 LLT196500 LVP196500 MFL196500 MPH196500 MZD196500 NIZ196500 NSV196500 OCR196500 OMN196500 OWJ196500 PGF196500 PQB196500 PZX196500 QJT196500 QTP196500 RDL196500 RNH196500 RXD196500 SGZ196500 SQV196500 TAR196500 TKN196500 TUJ196500 UEF196500 UOB196500 UXX196500 VHT196500 VRP196500 WBL196500 WLH196500 WVD196500 F262036 IR262036 SN262036 ACJ262036 AMF262036 AWB262036 BFX262036 BPT262036 BZP262036 CJL262036 CTH262036 DDD262036 DMZ262036 DWV262036 EGR262036 EQN262036 FAJ262036 FKF262036 FUB262036 GDX262036 GNT262036 GXP262036 HHL262036 HRH262036 IBD262036 IKZ262036 IUV262036 JER262036 JON262036 JYJ262036 KIF262036 KSB262036 LBX262036 LLT262036 LVP262036 MFL262036 MPH262036 MZD262036 NIZ262036 NSV262036 OCR262036 OMN262036 OWJ262036 PGF262036 PQB262036 PZX262036 QJT262036 QTP262036 RDL262036 RNH262036 RXD262036 SGZ262036 SQV262036 TAR262036 TKN262036 TUJ262036 UEF262036 UOB262036 UXX262036 VHT262036 VRP262036 WBL262036 WLH262036 WVD262036 F327572 IR327572 SN327572 ACJ327572 AMF327572 AWB327572 BFX327572 BPT327572 BZP327572 CJL327572 CTH327572 DDD327572 DMZ327572 DWV327572 EGR327572 EQN327572 FAJ327572 FKF327572 FUB327572 GDX327572 GNT327572 GXP327572 HHL327572 HRH327572 IBD327572 IKZ327572 IUV327572 JER327572 JON327572 JYJ327572 KIF327572 KSB327572 LBX327572 LLT327572 LVP327572 MFL327572 MPH327572 MZD327572 NIZ327572 NSV327572 OCR327572 OMN327572 OWJ327572 PGF327572 PQB327572 PZX327572 QJT327572 QTP327572 RDL327572 RNH327572 RXD327572 SGZ327572 SQV327572 TAR327572 TKN327572 TUJ327572 UEF327572 UOB327572 UXX327572 VHT327572 VRP327572 WBL327572 WLH327572 WVD327572 F393108 IR393108 SN393108 ACJ393108 AMF393108 AWB393108 BFX393108 BPT393108 BZP393108 CJL393108 CTH393108 DDD393108 DMZ393108 DWV393108 EGR393108 EQN393108 FAJ393108 FKF393108 FUB393108 GDX393108 GNT393108 GXP393108 HHL393108 HRH393108 IBD393108 IKZ393108 IUV393108 JER393108 JON393108 JYJ393108 KIF393108 KSB393108 LBX393108 LLT393108 LVP393108 MFL393108 MPH393108 MZD393108 NIZ393108 NSV393108 OCR393108 OMN393108 OWJ393108 PGF393108 PQB393108 PZX393108 QJT393108 QTP393108 RDL393108 RNH393108 RXD393108 SGZ393108 SQV393108 TAR393108 TKN393108 TUJ393108 UEF393108 UOB393108 UXX393108 VHT393108 VRP393108 WBL393108 WLH393108 WVD393108 F458644 IR458644 SN458644 ACJ458644 AMF458644 AWB458644 BFX458644 BPT458644 BZP458644 CJL458644 CTH458644 DDD458644 DMZ458644 DWV458644 EGR458644 EQN458644 FAJ458644 FKF458644 FUB458644 GDX458644 GNT458644 GXP458644 HHL458644 HRH458644 IBD458644 IKZ458644 IUV458644 JER458644 JON458644 JYJ458644 KIF458644 KSB458644 LBX458644 LLT458644 LVP458644 MFL458644 MPH458644 MZD458644 NIZ458644 NSV458644 OCR458644 OMN458644 OWJ458644 PGF458644 PQB458644 PZX458644 QJT458644 QTP458644 RDL458644 RNH458644 RXD458644 SGZ458644 SQV458644 TAR458644 TKN458644 TUJ458644 UEF458644 UOB458644 UXX458644 VHT458644 VRP458644 WBL458644 WLH458644 WVD458644 F524180 IR524180 SN524180 ACJ524180 AMF524180 AWB524180 BFX524180 BPT524180 BZP524180 CJL524180 CTH524180 DDD524180 DMZ524180 DWV524180 EGR524180 EQN524180 FAJ524180 FKF524180 FUB524180 GDX524180 GNT524180 GXP524180 HHL524180 HRH524180 IBD524180 IKZ524180 IUV524180 JER524180 JON524180 JYJ524180 KIF524180 KSB524180 LBX524180 LLT524180 LVP524180 MFL524180 MPH524180 MZD524180 NIZ524180 NSV524180 OCR524180 OMN524180 OWJ524180 PGF524180 PQB524180 PZX524180 QJT524180 QTP524180 RDL524180 RNH524180 RXD524180 SGZ524180 SQV524180 TAR524180 TKN524180 TUJ524180 UEF524180 UOB524180 UXX524180 VHT524180 VRP524180 WBL524180 WLH524180 WVD524180 F589716 IR589716 SN589716 ACJ589716 AMF589716 AWB589716 BFX589716 BPT589716 BZP589716 CJL589716 CTH589716 DDD589716 DMZ589716 DWV589716 EGR589716 EQN589716 FAJ589716 FKF589716 FUB589716 GDX589716 GNT589716 GXP589716 HHL589716 HRH589716 IBD589716 IKZ589716 IUV589716 JER589716 JON589716 JYJ589716 KIF589716 KSB589716 LBX589716 LLT589716 LVP589716 MFL589716 MPH589716 MZD589716 NIZ589716 NSV589716 OCR589716 OMN589716 OWJ589716 PGF589716 PQB589716 PZX589716 QJT589716 QTP589716 RDL589716 RNH589716 RXD589716 SGZ589716 SQV589716 TAR589716 TKN589716 TUJ589716 UEF589716 UOB589716 UXX589716 VHT589716 VRP589716 WBL589716 WLH589716 WVD589716 F655252 IR655252 SN655252 ACJ655252 AMF655252 AWB655252 BFX655252 BPT655252 BZP655252 CJL655252 CTH655252 DDD655252 DMZ655252 DWV655252 EGR655252 EQN655252 FAJ655252 FKF655252 FUB655252 GDX655252 GNT655252 GXP655252 HHL655252 HRH655252 IBD655252 IKZ655252 IUV655252 JER655252 JON655252 JYJ655252 KIF655252 KSB655252 LBX655252 LLT655252 LVP655252 MFL655252 MPH655252 MZD655252 NIZ655252 NSV655252 OCR655252 OMN655252 OWJ655252 PGF655252 PQB655252 PZX655252 QJT655252 QTP655252 RDL655252 RNH655252 RXD655252 SGZ655252 SQV655252 TAR655252 TKN655252 TUJ655252 UEF655252 UOB655252 UXX655252 VHT655252 VRP655252 WBL655252 WLH655252 WVD655252 F720788 IR720788 SN720788 ACJ720788 AMF720788 AWB720788 BFX720788 BPT720788 BZP720788 CJL720788 CTH720788 DDD720788 DMZ720788 DWV720788 EGR720788 EQN720788 FAJ720788 FKF720788 FUB720788 GDX720788 GNT720788 GXP720788 HHL720788 HRH720788 IBD720788 IKZ720788 IUV720788 JER720788 JON720788 JYJ720788 KIF720788 KSB720788 LBX720788 LLT720788 LVP720788 MFL720788 MPH720788 MZD720788 NIZ720788 NSV720788 OCR720788 OMN720788 OWJ720788 PGF720788 PQB720788 PZX720788 QJT720788 QTP720788 RDL720788 RNH720788 RXD720788 SGZ720788 SQV720788 TAR720788 TKN720788 TUJ720788 UEF720788 UOB720788 UXX720788 VHT720788 VRP720788 WBL720788 WLH720788 WVD720788 F786324 IR786324 SN786324 ACJ786324 AMF786324 AWB786324 BFX786324 BPT786324 BZP786324 CJL786324 CTH786324 DDD786324 DMZ786324 DWV786324 EGR786324 EQN786324 FAJ786324 FKF786324 FUB786324 GDX786324 GNT786324 GXP786324 HHL786324 HRH786324 IBD786324 IKZ786324 IUV786324 JER786324 JON786324 JYJ786324 KIF786324 KSB786324 LBX786324 LLT786324 LVP786324 MFL786324 MPH786324 MZD786324 NIZ786324 NSV786324 OCR786324 OMN786324 OWJ786324 PGF786324 PQB786324 PZX786324 QJT786324 QTP786324 RDL786324 RNH786324 RXD786324 SGZ786324 SQV786324 TAR786324 TKN786324 TUJ786324 UEF786324 UOB786324 UXX786324 VHT786324 VRP786324 WBL786324 WLH786324 WVD786324 F851860 IR851860 SN851860 ACJ851860 AMF851860 AWB851860 BFX851860 BPT851860 BZP851860 CJL851860 CTH851860 DDD851860 DMZ851860 DWV851860 EGR851860 EQN851860 FAJ851860 FKF851860 FUB851860 GDX851860 GNT851860 GXP851860 HHL851860 HRH851860 IBD851860 IKZ851860 IUV851860 JER851860 JON851860 JYJ851860 KIF851860 KSB851860 LBX851860 LLT851860 LVP851860 MFL851860 MPH851860 MZD851860 NIZ851860 NSV851860 OCR851860 OMN851860 OWJ851860 PGF851860 PQB851860 PZX851860 QJT851860 QTP851860 RDL851860 RNH851860 RXD851860 SGZ851860 SQV851860 TAR851860 TKN851860 TUJ851860 UEF851860 UOB851860 UXX851860 VHT851860 VRP851860 WBL851860 WLH851860 WVD851860 F917396 IR917396 SN917396 ACJ917396 AMF917396 AWB917396 BFX917396 BPT917396 BZP917396 CJL917396 CTH917396 DDD917396 DMZ917396 DWV917396 EGR917396 EQN917396 FAJ917396 FKF917396 FUB917396 GDX917396 GNT917396 GXP917396 HHL917396 HRH917396 IBD917396 IKZ917396 IUV917396 JER917396 JON917396 JYJ917396 KIF917396 KSB917396 LBX917396 LLT917396 LVP917396 MFL917396 MPH917396 MZD917396 NIZ917396 NSV917396 OCR917396 OMN917396 OWJ917396 PGF917396 PQB917396 PZX917396 QJT917396 QTP917396 RDL917396 RNH917396 RXD917396 SGZ917396 SQV917396 TAR917396 TKN917396 TUJ917396 UEF917396 UOB917396 UXX917396 VHT917396 VRP917396 WBL917396 WLH917396 WVD917396 F982932 IR982932 SN982932 ACJ982932 AMF982932 AWB982932 BFX982932 BPT982932 BZP982932 CJL982932 CTH982932 DDD982932 DMZ982932 DWV982932 EGR982932 EQN982932 FAJ982932 FKF982932 FUB982932 GDX982932 GNT982932 GXP982932 HHL982932 HRH982932 IBD982932 IKZ982932 IUV982932 JER982932 JON982932 JYJ982932 KIF982932 KSB982932 LBX982932 LLT982932 LVP982932 MFL982932 MPH982932 MZD982932 NIZ982932 NSV982932 OCR982932 OMN982932 OWJ982932 PGF982932 PQB982932 PZX982932 QJT982932 QTP982932 RDL982932 RNH982932 RXD982932 SGZ982932 SQV982932 TAR982932 TKN982932 TUJ982932 UEF982932 UOB982932 UXX982932 VHT982932 VRP982932 WBL982932 WLH982932 WVD982932" xr:uid="{00000000-0002-0000-0900-000000000000}">
      <formula1>"--,オールラウンド型,複合領域型（環境）,複合領域型（生命健康）,複合領域型（物質）,複合領域型（情報）,複合領域型（多文化共生社会）,複合領域型（安全安心）,複合領域型（横断的テーマ),オンリーワン型"</formula1>
    </dataValidation>
    <dataValidation type="list" allowBlank="1" showInputMessage="1" showErrorMessage="1" sqref="F65427:U65427 IR65427:JQ65427 SN65427:TM65427 ACJ65427:ADI65427 AMF65427:ANE65427 AWB65427:AXA65427 BFX65427:BGW65427 BPT65427:BQS65427 BZP65427:CAO65427 CJL65427:CKK65427 CTH65427:CUG65427 DDD65427:DEC65427 DMZ65427:DNY65427 DWV65427:DXU65427 EGR65427:EHQ65427 EQN65427:ERM65427 FAJ65427:FBI65427 FKF65427:FLE65427 FUB65427:FVA65427 GDX65427:GEW65427 GNT65427:GOS65427 GXP65427:GYO65427 HHL65427:HIK65427 HRH65427:HSG65427 IBD65427:ICC65427 IKZ65427:ILY65427 IUV65427:IVU65427 JER65427:JFQ65427 JON65427:JPM65427 JYJ65427:JZI65427 KIF65427:KJE65427 KSB65427:KTA65427 LBX65427:LCW65427 LLT65427:LMS65427 LVP65427:LWO65427 MFL65427:MGK65427 MPH65427:MQG65427 MZD65427:NAC65427 NIZ65427:NJY65427 NSV65427:NTU65427 OCR65427:ODQ65427 OMN65427:ONM65427 OWJ65427:OXI65427 PGF65427:PHE65427 PQB65427:PRA65427 PZX65427:QAW65427 QJT65427:QKS65427 QTP65427:QUO65427 RDL65427:REK65427 RNH65427:ROG65427 RXD65427:RYC65427 SGZ65427:SHY65427 SQV65427:SRU65427 TAR65427:TBQ65427 TKN65427:TLM65427 TUJ65427:TVI65427 UEF65427:UFE65427 UOB65427:UPA65427 UXX65427:UYW65427 VHT65427:VIS65427 VRP65427:VSO65427 WBL65427:WCK65427 WLH65427:WMG65427 WVD65427:WWC65427 F130963:U130963 IR130963:JQ130963 SN130963:TM130963 ACJ130963:ADI130963 AMF130963:ANE130963 AWB130963:AXA130963 BFX130963:BGW130963 BPT130963:BQS130963 BZP130963:CAO130963 CJL130963:CKK130963 CTH130963:CUG130963 DDD130963:DEC130963 DMZ130963:DNY130963 DWV130963:DXU130963 EGR130963:EHQ130963 EQN130963:ERM130963 FAJ130963:FBI130963 FKF130963:FLE130963 FUB130963:FVA130963 GDX130963:GEW130963 GNT130963:GOS130963 GXP130963:GYO130963 HHL130963:HIK130963 HRH130963:HSG130963 IBD130963:ICC130963 IKZ130963:ILY130963 IUV130963:IVU130963 JER130963:JFQ130963 JON130963:JPM130963 JYJ130963:JZI130963 KIF130963:KJE130963 KSB130963:KTA130963 LBX130963:LCW130963 LLT130963:LMS130963 LVP130963:LWO130963 MFL130963:MGK130963 MPH130963:MQG130963 MZD130963:NAC130963 NIZ130963:NJY130963 NSV130963:NTU130963 OCR130963:ODQ130963 OMN130963:ONM130963 OWJ130963:OXI130963 PGF130963:PHE130963 PQB130963:PRA130963 PZX130963:QAW130963 QJT130963:QKS130963 QTP130963:QUO130963 RDL130963:REK130963 RNH130963:ROG130963 RXD130963:RYC130963 SGZ130963:SHY130963 SQV130963:SRU130963 TAR130963:TBQ130963 TKN130963:TLM130963 TUJ130963:TVI130963 UEF130963:UFE130963 UOB130963:UPA130963 UXX130963:UYW130963 VHT130963:VIS130963 VRP130963:VSO130963 WBL130963:WCK130963 WLH130963:WMG130963 WVD130963:WWC130963 F196499:U196499 IR196499:JQ196499 SN196499:TM196499 ACJ196499:ADI196499 AMF196499:ANE196499 AWB196499:AXA196499 BFX196499:BGW196499 BPT196499:BQS196499 BZP196499:CAO196499 CJL196499:CKK196499 CTH196499:CUG196499 DDD196499:DEC196499 DMZ196499:DNY196499 DWV196499:DXU196499 EGR196499:EHQ196499 EQN196499:ERM196499 FAJ196499:FBI196499 FKF196499:FLE196499 FUB196499:FVA196499 GDX196499:GEW196499 GNT196499:GOS196499 GXP196499:GYO196499 HHL196499:HIK196499 HRH196499:HSG196499 IBD196499:ICC196499 IKZ196499:ILY196499 IUV196499:IVU196499 JER196499:JFQ196499 JON196499:JPM196499 JYJ196499:JZI196499 KIF196499:KJE196499 KSB196499:KTA196499 LBX196499:LCW196499 LLT196499:LMS196499 LVP196499:LWO196499 MFL196499:MGK196499 MPH196499:MQG196499 MZD196499:NAC196499 NIZ196499:NJY196499 NSV196499:NTU196499 OCR196499:ODQ196499 OMN196499:ONM196499 OWJ196499:OXI196499 PGF196499:PHE196499 PQB196499:PRA196499 PZX196499:QAW196499 QJT196499:QKS196499 QTP196499:QUO196499 RDL196499:REK196499 RNH196499:ROG196499 RXD196499:RYC196499 SGZ196499:SHY196499 SQV196499:SRU196499 TAR196499:TBQ196499 TKN196499:TLM196499 TUJ196499:TVI196499 UEF196499:UFE196499 UOB196499:UPA196499 UXX196499:UYW196499 VHT196499:VIS196499 VRP196499:VSO196499 WBL196499:WCK196499 WLH196499:WMG196499 WVD196499:WWC196499 F262035:U262035 IR262035:JQ262035 SN262035:TM262035 ACJ262035:ADI262035 AMF262035:ANE262035 AWB262035:AXA262035 BFX262035:BGW262035 BPT262035:BQS262035 BZP262035:CAO262035 CJL262035:CKK262035 CTH262035:CUG262035 DDD262035:DEC262035 DMZ262035:DNY262035 DWV262035:DXU262035 EGR262035:EHQ262035 EQN262035:ERM262035 FAJ262035:FBI262035 FKF262035:FLE262035 FUB262035:FVA262035 GDX262035:GEW262035 GNT262035:GOS262035 GXP262035:GYO262035 HHL262035:HIK262035 HRH262035:HSG262035 IBD262035:ICC262035 IKZ262035:ILY262035 IUV262035:IVU262035 JER262035:JFQ262035 JON262035:JPM262035 JYJ262035:JZI262035 KIF262035:KJE262035 KSB262035:KTA262035 LBX262035:LCW262035 LLT262035:LMS262035 LVP262035:LWO262035 MFL262035:MGK262035 MPH262035:MQG262035 MZD262035:NAC262035 NIZ262035:NJY262035 NSV262035:NTU262035 OCR262035:ODQ262035 OMN262035:ONM262035 OWJ262035:OXI262035 PGF262035:PHE262035 PQB262035:PRA262035 PZX262035:QAW262035 QJT262035:QKS262035 QTP262035:QUO262035 RDL262035:REK262035 RNH262035:ROG262035 RXD262035:RYC262035 SGZ262035:SHY262035 SQV262035:SRU262035 TAR262035:TBQ262035 TKN262035:TLM262035 TUJ262035:TVI262035 UEF262035:UFE262035 UOB262035:UPA262035 UXX262035:UYW262035 VHT262035:VIS262035 VRP262035:VSO262035 WBL262035:WCK262035 WLH262035:WMG262035 WVD262035:WWC262035 F327571:U327571 IR327571:JQ327571 SN327571:TM327571 ACJ327571:ADI327571 AMF327571:ANE327571 AWB327571:AXA327571 BFX327571:BGW327571 BPT327571:BQS327571 BZP327571:CAO327571 CJL327571:CKK327571 CTH327571:CUG327571 DDD327571:DEC327571 DMZ327571:DNY327571 DWV327571:DXU327571 EGR327571:EHQ327571 EQN327571:ERM327571 FAJ327571:FBI327571 FKF327571:FLE327571 FUB327571:FVA327571 GDX327571:GEW327571 GNT327571:GOS327571 GXP327571:GYO327571 HHL327571:HIK327571 HRH327571:HSG327571 IBD327571:ICC327571 IKZ327571:ILY327571 IUV327571:IVU327571 JER327571:JFQ327571 JON327571:JPM327571 JYJ327571:JZI327571 KIF327571:KJE327571 KSB327571:KTA327571 LBX327571:LCW327571 LLT327571:LMS327571 LVP327571:LWO327571 MFL327571:MGK327571 MPH327571:MQG327571 MZD327571:NAC327571 NIZ327571:NJY327571 NSV327571:NTU327571 OCR327571:ODQ327571 OMN327571:ONM327571 OWJ327571:OXI327571 PGF327571:PHE327571 PQB327571:PRA327571 PZX327571:QAW327571 QJT327571:QKS327571 QTP327571:QUO327571 RDL327571:REK327571 RNH327571:ROG327571 RXD327571:RYC327571 SGZ327571:SHY327571 SQV327571:SRU327571 TAR327571:TBQ327571 TKN327571:TLM327571 TUJ327571:TVI327571 UEF327571:UFE327571 UOB327571:UPA327571 UXX327571:UYW327571 VHT327571:VIS327571 VRP327571:VSO327571 WBL327571:WCK327571 WLH327571:WMG327571 WVD327571:WWC327571 F393107:U393107 IR393107:JQ393107 SN393107:TM393107 ACJ393107:ADI393107 AMF393107:ANE393107 AWB393107:AXA393107 BFX393107:BGW393107 BPT393107:BQS393107 BZP393107:CAO393107 CJL393107:CKK393107 CTH393107:CUG393107 DDD393107:DEC393107 DMZ393107:DNY393107 DWV393107:DXU393107 EGR393107:EHQ393107 EQN393107:ERM393107 FAJ393107:FBI393107 FKF393107:FLE393107 FUB393107:FVA393107 GDX393107:GEW393107 GNT393107:GOS393107 GXP393107:GYO393107 HHL393107:HIK393107 HRH393107:HSG393107 IBD393107:ICC393107 IKZ393107:ILY393107 IUV393107:IVU393107 JER393107:JFQ393107 JON393107:JPM393107 JYJ393107:JZI393107 KIF393107:KJE393107 KSB393107:KTA393107 LBX393107:LCW393107 LLT393107:LMS393107 LVP393107:LWO393107 MFL393107:MGK393107 MPH393107:MQG393107 MZD393107:NAC393107 NIZ393107:NJY393107 NSV393107:NTU393107 OCR393107:ODQ393107 OMN393107:ONM393107 OWJ393107:OXI393107 PGF393107:PHE393107 PQB393107:PRA393107 PZX393107:QAW393107 QJT393107:QKS393107 QTP393107:QUO393107 RDL393107:REK393107 RNH393107:ROG393107 RXD393107:RYC393107 SGZ393107:SHY393107 SQV393107:SRU393107 TAR393107:TBQ393107 TKN393107:TLM393107 TUJ393107:TVI393107 UEF393107:UFE393107 UOB393107:UPA393107 UXX393107:UYW393107 VHT393107:VIS393107 VRP393107:VSO393107 WBL393107:WCK393107 WLH393107:WMG393107 WVD393107:WWC393107 F458643:U458643 IR458643:JQ458643 SN458643:TM458643 ACJ458643:ADI458643 AMF458643:ANE458643 AWB458643:AXA458643 BFX458643:BGW458643 BPT458643:BQS458643 BZP458643:CAO458643 CJL458643:CKK458643 CTH458643:CUG458643 DDD458643:DEC458643 DMZ458643:DNY458643 DWV458643:DXU458643 EGR458643:EHQ458643 EQN458643:ERM458643 FAJ458643:FBI458643 FKF458643:FLE458643 FUB458643:FVA458643 GDX458643:GEW458643 GNT458643:GOS458643 GXP458643:GYO458643 HHL458643:HIK458643 HRH458643:HSG458643 IBD458643:ICC458643 IKZ458643:ILY458643 IUV458643:IVU458643 JER458643:JFQ458643 JON458643:JPM458643 JYJ458643:JZI458643 KIF458643:KJE458643 KSB458643:KTA458643 LBX458643:LCW458643 LLT458643:LMS458643 LVP458643:LWO458643 MFL458643:MGK458643 MPH458643:MQG458643 MZD458643:NAC458643 NIZ458643:NJY458643 NSV458643:NTU458643 OCR458643:ODQ458643 OMN458643:ONM458643 OWJ458643:OXI458643 PGF458643:PHE458643 PQB458643:PRA458643 PZX458643:QAW458643 QJT458643:QKS458643 QTP458643:QUO458643 RDL458643:REK458643 RNH458643:ROG458643 RXD458643:RYC458643 SGZ458643:SHY458643 SQV458643:SRU458643 TAR458643:TBQ458643 TKN458643:TLM458643 TUJ458643:TVI458643 UEF458643:UFE458643 UOB458643:UPA458643 UXX458643:UYW458643 VHT458643:VIS458643 VRP458643:VSO458643 WBL458643:WCK458643 WLH458643:WMG458643 WVD458643:WWC458643 F524179:U524179 IR524179:JQ524179 SN524179:TM524179 ACJ524179:ADI524179 AMF524179:ANE524179 AWB524179:AXA524179 BFX524179:BGW524179 BPT524179:BQS524179 BZP524179:CAO524179 CJL524179:CKK524179 CTH524179:CUG524179 DDD524179:DEC524179 DMZ524179:DNY524179 DWV524179:DXU524179 EGR524179:EHQ524179 EQN524179:ERM524179 FAJ524179:FBI524179 FKF524179:FLE524179 FUB524179:FVA524179 GDX524179:GEW524179 GNT524179:GOS524179 GXP524179:GYO524179 HHL524179:HIK524179 HRH524179:HSG524179 IBD524179:ICC524179 IKZ524179:ILY524179 IUV524179:IVU524179 JER524179:JFQ524179 JON524179:JPM524179 JYJ524179:JZI524179 KIF524179:KJE524179 KSB524179:KTA524179 LBX524179:LCW524179 LLT524179:LMS524179 LVP524179:LWO524179 MFL524179:MGK524179 MPH524179:MQG524179 MZD524179:NAC524179 NIZ524179:NJY524179 NSV524179:NTU524179 OCR524179:ODQ524179 OMN524179:ONM524179 OWJ524179:OXI524179 PGF524179:PHE524179 PQB524179:PRA524179 PZX524179:QAW524179 QJT524179:QKS524179 QTP524179:QUO524179 RDL524179:REK524179 RNH524179:ROG524179 RXD524179:RYC524179 SGZ524179:SHY524179 SQV524179:SRU524179 TAR524179:TBQ524179 TKN524179:TLM524179 TUJ524179:TVI524179 UEF524179:UFE524179 UOB524179:UPA524179 UXX524179:UYW524179 VHT524179:VIS524179 VRP524179:VSO524179 WBL524179:WCK524179 WLH524179:WMG524179 WVD524179:WWC524179 F589715:U589715 IR589715:JQ589715 SN589715:TM589715 ACJ589715:ADI589715 AMF589715:ANE589715 AWB589715:AXA589715 BFX589715:BGW589715 BPT589715:BQS589715 BZP589715:CAO589715 CJL589715:CKK589715 CTH589715:CUG589715 DDD589715:DEC589715 DMZ589715:DNY589715 DWV589715:DXU589715 EGR589715:EHQ589715 EQN589715:ERM589715 FAJ589715:FBI589715 FKF589715:FLE589715 FUB589715:FVA589715 GDX589715:GEW589715 GNT589715:GOS589715 GXP589715:GYO589715 HHL589715:HIK589715 HRH589715:HSG589715 IBD589715:ICC589715 IKZ589715:ILY589715 IUV589715:IVU589715 JER589715:JFQ589715 JON589715:JPM589715 JYJ589715:JZI589715 KIF589715:KJE589715 KSB589715:KTA589715 LBX589715:LCW589715 LLT589715:LMS589715 LVP589715:LWO589715 MFL589715:MGK589715 MPH589715:MQG589715 MZD589715:NAC589715 NIZ589715:NJY589715 NSV589715:NTU589715 OCR589715:ODQ589715 OMN589715:ONM589715 OWJ589715:OXI589715 PGF589715:PHE589715 PQB589715:PRA589715 PZX589715:QAW589715 QJT589715:QKS589715 QTP589715:QUO589715 RDL589715:REK589715 RNH589715:ROG589715 RXD589715:RYC589715 SGZ589715:SHY589715 SQV589715:SRU589715 TAR589715:TBQ589715 TKN589715:TLM589715 TUJ589715:TVI589715 UEF589715:UFE589715 UOB589715:UPA589715 UXX589715:UYW589715 VHT589715:VIS589715 VRP589715:VSO589715 WBL589715:WCK589715 WLH589715:WMG589715 WVD589715:WWC589715 F655251:U655251 IR655251:JQ655251 SN655251:TM655251 ACJ655251:ADI655251 AMF655251:ANE655251 AWB655251:AXA655251 BFX655251:BGW655251 BPT655251:BQS655251 BZP655251:CAO655251 CJL655251:CKK655251 CTH655251:CUG655251 DDD655251:DEC655251 DMZ655251:DNY655251 DWV655251:DXU655251 EGR655251:EHQ655251 EQN655251:ERM655251 FAJ655251:FBI655251 FKF655251:FLE655251 FUB655251:FVA655251 GDX655251:GEW655251 GNT655251:GOS655251 GXP655251:GYO655251 HHL655251:HIK655251 HRH655251:HSG655251 IBD655251:ICC655251 IKZ655251:ILY655251 IUV655251:IVU655251 JER655251:JFQ655251 JON655251:JPM655251 JYJ655251:JZI655251 KIF655251:KJE655251 KSB655251:KTA655251 LBX655251:LCW655251 LLT655251:LMS655251 LVP655251:LWO655251 MFL655251:MGK655251 MPH655251:MQG655251 MZD655251:NAC655251 NIZ655251:NJY655251 NSV655251:NTU655251 OCR655251:ODQ655251 OMN655251:ONM655251 OWJ655251:OXI655251 PGF655251:PHE655251 PQB655251:PRA655251 PZX655251:QAW655251 QJT655251:QKS655251 QTP655251:QUO655251 RDL655251:REK655251 RNH655251:ROG655251 RXD655251:RYC655251 SGZ655251:SHY655251 SQV655251:SRU655251 TAR655251:TBQ655251 TKN655251:TLM655251 TUJ655251:TVI655251 UEF655251:UFE655251 UOB655251:UPA655251 UXX655251:UYW655251 VHT655251:VIS655251 VRP655251:VSO655251 WBL655251:WCK655251 WLH655251:WMG655251 WVD655251:WWC655251 F720787:U720787 IR720787:JQ720787 SN720787:TM720787 ACJ720787:ADI720787 AMF720787:ANE720787 AWB720787:AXA720787 BFX720787:BGW720787 BPT720787:BQS720787 BZP720787:CAO720787 CJL720787:CKK720787 CTH720787:CUG720787 DDD720787:DEC720787 DMZ720787:DNY720787 DWV720787:DXU720787 EGR720787:EHQ720787 EQN720787:ERM720787 FAJ720787:FBI720787 FKF720787:FLE720787 FUB720787:FVA720787 GDX720787:GEW720787 GNT720787:GOS720787 GXP720787:GYO720787 HHL720787:HIK720787 HRH720787:HSG720787 IBD720787:ICC720787 IKZ720787:ILY720787 IUV720787:IVU720787 JER720787:JFQ720787 JON720787:JPM720787 JYJ720787:JZI720787 KIF720787:KJE720787 KSB720787:KTA720787 LBX720787:LCW720787 LLT720787:LMS720787 LVP720787:LWO720787 MFL720787:MGK720787 MPH720787:MQG720787 MZD720787:NAC720787 NIZ720787:NJY720787 NSV720787:NTU720787 OCR720787:ODQ720787 OMN720787:ONM720787 OWJ720787:OXI720787 PGF720787:PHE720787 PQB720787:PRA720787 PZX720787:QAW720787 QJT720787:QKS720787 QTP720787:QUO720787 RDL720787:REK720787 RNH720787:ROG720787 RXD720787:RYC720787 SGZ720787:SHY720787 SQV720787:SRU720787 TAR720787:TBQ720787 TKN720787:TLM720787 TUJ720787:TVI720787 UEF720787:UFE720787 UOB720787:UPA720787 UXX720787:UYW720787 VHT720787:VIS720787 VRP720787:VSO720787 WBL720787:WCK720787 WLH720787:WMG720787 WVD720787:WWC720787 F786323:U786323 IR786323:JQ786323 SN786323:TM786323 ACJ786323:ADI786323 AMF786323:ANE786323 AWB786323:AXA786323 BFX786323:BGW786323 BPT786323:BQS786323 BZP786323:CAO786323 CJL786323:CKK786323 CTH786323:CUG786323 DDD786323:DEC786323 DMZ786323:DNY786323 DWV786323:DXU786323 EGR786323:EHQ786323 EQN786323:ERM786323 FAJ786323:FBI786323 FKF786323:FLE786323 FUB786323:FVA786323 GDX786323:GEW786323 GNT786323:GOS786323 GXP786323:GYO786323 HHL786323:HIK786323 HRH786323:HSG786323 IBD786323:ICC786323 IKZ786323:ILY786323 IUV786323:IVU786323 JER786323:JFQ786323 JON786323:JPM786323 JYJ786323:JZI786323 KIF786323:KJE786323 KSB786323:KTA786323 LBX786323:LCW786323 LLT786323:LMS786323 LVP786323:LWO786323 MFL786323:MGK786323 MPH786323:MQG786323 MZD786323:NAC786323 NIZ786323:NJY786323 NSV786323:NTU786323 OCR786323:ODQ786323 OMN786323:ONM786323 OWJ786323:OXI786323 PGF786323:PHE786323 PQB786323:PRA786323 PZX786323:QAW786323 QJT786323:QKS786323 QTP786323:QUO786323 RDL786323:REK786323 RNH786323:ROG786323 RXD786323:RYC786323 SGZ786323:SHY786323 SQV786323:SRU786323 TAR786323:TBQ786323 TKN786323:TLM786323 TUJ786323:TVI786323 UEF786323:UFE786323 UOB786323:UPA786323 UXX786323:UYW786323 VHT786323:VIS786323 VRP786323:VSO786323 WBL786323:WCK786323 WLH786323:WMG786323 WVD786323:WWC786323 F851859:U851859 IR851859:JQ851859 SN851859:TM851859 ACJ851859:ADI851859 AMF851859:ANE851859 AWB851859:AXA851859 BFX851859:BGW851859 BPT851859:BQS851859 BZP851859:CAO851859 CJL851859:CKK851859 CTH851859:CUG851859 DDD851859:DEC851859 DMZ851859:DNY851859 DWV851859:DXU851859 EGR851859:EHQ851859 EQN851859:ERM851859 FAJ851859:FBI851859 FKF851859:FLE851859 FUB851859:FVA851859 GDX851859:GEW851859 GNT851859:GOS851859 GXP851859:GYO851859 HHL851859:HIK851859 HRH851859:HSG851859 IBD851859:ICC851859 IKZ851859:ILY851859 IUV851859:IVU851859 JER851859:JFQ851859 JON851859:JPM851859 JYJ851859:JZI851859 KIF851859:KJE851859 KSB851859:KTA851859 LBX851859:LCW851859 LLT851859:LMS851859 LVP851859:LWO851859 MFL851859:MGK851859 MPH851859:MQG851859 MZD851859:NAC851859 NIZ851859:NJY851859 NSV851859:NTU851859 OCR851859:ODQ851859 OMN851859:ONM851859 OWJ851859:OXI851859 PGF851859:PHE851859 PQB851859:PRA851859 PZX851859:QAW851859 QJT851859:QKS851859 QTP851859:QUO851859 RDL851859:REK851859 RNH851859:ROG851859 RXD851859:RYC851859 SGZ851859:SHY851859 SQV851859:SRU851859 TAR851859:TBQ851859 TKN851859:TLM851859 TUJ851859:TVI851859 UEF851859:UFE851859 UOB851859:UPA851859 UXX851859:UYW851859 VHT851859:VIS851859 VRP851859:VSO851859 WBL851859:WCK851859 WLH851859:WMG851859 WVD851859:WWC851859 F917395:U917395 IR917395:JQ917395 SN917395:TM917395 ACJ917395:ADI917395 AMF917395:ANE917395 AWB917395:AXA917395 BFX917395:BGW917395 BPT917395:BQS917395 BZP917395:CAO917395 CJL917395:CKK917395 CTH917395:CUG917395 DDD917395:DEC917395 DMZ917395:DNY917395 DWV917395:DXU917395 EGR917395:EHQ917395 EQN917395:ERM917395 FAJ917395:FBI917395 FKF917395:FLE917395 FUB917395:FVA917395 GDX917395:GEW917395 GNT917395:GOS917395 GXP917395:GYO917395 HHL917395:HIK917395 HRH917395:HSG917395 IBD917395:ICC917395 IKZ917395:ILY917395 IUV917395:IVU917395 JER917395:JFQ917395 JON917395:JPM917395 JYJ917395:JZI917395 KIF917395:KJE917395 KSB917395:KTA917395 LBX917395:LCW917395 LLT917395:LMS917395 LVP917395:LWO917395 MFL917395:MGK917395 MPH917395:MQG917395 MZD917395:NAC917395 NIZ917395:NJY917395 NSV917395:NTU917395 OCR917395:ODQ917395 OMN917395:ONM917395 OWJ917395:OXI917395 PGF917395:PHE917395 PQB917395:PRA917395 PZX917395:QAW917395 QJT917395:QKS917395 QTP917395:QUO917395 RDL917395:REK917395 RNH917395:ROG917395 RXD917395:RYC917395 SGZ917395:SHY917395 SQV917395:SRU917395 TAR917395:TBQ917395 TKN917395:TLM917395 TUJ917395:TVI917395 UEF917395:UFE917395 UOB917395:UPA917395 UXX917395:UYW917395 VHT917395:VIS917395 VRP917395:VSO917395 WBL917395:WCK917395 WLH917395:WMG917395 WVD917395:WWC917395 F982931:U982931 IR982931:JQ982931 SN982931:TM982931 ACJ982931:ADI982931 AMF982931:ANE982931 AWB982931:AXA982931 BFX982931:BGW982931 BPT982931:BQS982931 BZP982931:CAO982931 CJL982931:CKK982931 CTH982931:CUG982931 DDD982931:DEC982931 DMZ982931:DNY982931 DWV982931:DXU982931 EGR982931:EHQ982931 EQN982931:ERM982931 FAJ982931:FBI982931 FKF982931:FLE982931 FUB982931:FVA982931 GDX982931:GEW982931 GNT982931:GOS982931 GXP982931:GYO982931 HHL982931:HIK982931 HRH982931:HSG982931 IBD982931:ICC982931 IKZ982931:ILY982931 IUV982931:IVU982931 JER982931:JFQ982931 JON982931:JPM982931 JYJ982931:JZI982931 KIF982931:KJE982931 KSB982931:KTA982931 LBX982931:LCW982931 LLT982931:LMS982931 LVP982931:LWO982931 MFL982931:MGK982931 MPH982931:MQG982931 MZD982931:NAC982931 NIZ982931:NJY982931 NSV982931:NTU982931 OCR982931:ODQ982931 OMN982931:ONM982931 OWJ982931:OXI982931 PGF982931:PHE982931 PQB982931:PRA982931 PZX982931:QAW982931 QJT982931:QKS982931 QTP982931:QUO982931 RDL982931:REK982931 RNH982931:ROG982931 RXD982931:RYC982931 SGZ982931:SHY982931 SQV982931:SRU982931 TAR982931:TBQ982931 TKN982931:TLM982931 TUJ982931:TVI982931 UEF982931:UFE982931 UOB982931:UPA982931 UXX982931:UYW982931 VHT982931:VIS982931 VRP982931:VSO982931 WBL982931:WCK982931 WLH982931:WMG982931 WVD982931:WWC982931" xr:uid="{00000000-0002-0000-0900-000001000000}">
      <formula1>"--,平成２３年度,平成２４年度,平成２５年度"</formula1>
    </dataValidation>
  </dataValidations>
  <pageMargins left="0.7" right="0.7" top="0.75" bottom="0.75" header="0.3" footer="0.3"/>
  <pageSetup paperSize="9" scale="76" orientation="portrait" r:id="rId1"/>
  <colBreaks count="1" manualBreakCount="1">
    <brk id="2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H14"/>
  <sheetViews>
    <sheetView view="pageBreakPreview" topLeftCell="E1" zoomScale="70" zoomScaleNormal="100" zoomScaleSheetLayoutView="70" workbookViewId="0">
      <selection activeCell="A3" sqref="A3:K3"/>
    </sheetView>
  </sheetViews>
  <sheetFormatPr defaultRowHeight="12"/>
  <cols>
    <col min="1" max="4" width="1.5" style="380" customWidth="1"/>
    <col min="5" max="5" width="21.75" style="380" customWidth="1"/>
    <col min="6" max="31" width="5.625" style="380" customWidth="1"/>
    <col min="32" max="32" width="42.375" style="380" customWidth="1"/>
    <col min="33" max="33" width="61.875" style="382" customWidth="1"/>
    <col min="34" max="256" width="9" style="380"/>
    <col min="257" max="260" width="1.5" style="380" customWidth="1"/>
    <col min="261" max="261" width="21.75" style="380" customWidth="1"/>
    <col min="262" max="287" width="5.625" style="380" customWidth="1"/>
    <col min="288" max="288" width="42.375" style="380" customWidth="1"/>
    <col min="289" max="289" width="61.875" style="380" customWidth="1"/>
    <col min="290" max="512" width="9" style="380"/>
    <col min="513" max="516" width="1.5" style="380" customWidth="1"/>
    <col min="517" max="517" width="21.75" style="380" customWidth="1"/>
    <col min="518" max="543" width="5.625" style="380" customWidth="1"/>
    <col min="544" max="544" width="42.375" style="380" customWidth="1"/>
    <col min="545" max="545" width="61.875" style="380" customWidth="1"/>
    <col min="546" max="768" width="9" style="380"/>
    <col min="769" max="772" width="1.5" style="380" customWidth="1"/>
    <col min="773" max="773" width="21.75" style="380" customWidth="1"/>
    <col min="774" max="799" width="5.625" style="380" customWidth="1"/>
    <col min="800" max="800" width="42.375" style="380" customWidth="1"/>
    <col min="801" max="801" width="61.875" style="380" customWidth="1"/>
    <col min="802" max="1024" width="9" style="380"/>
    <col min="1025" max="1028" width="1.5" style="380" customWidth="1"/>
    <col min="1029" max="1029" width="21.75" style="380" customWidth="1"/>
    <col min="1030" max="1055" width="5.625" style="380" customWidth="1"/>
    <col min="1056" max="1056" width="42.375" style="380" customWidth="1"/>
    <col min="1057" max="1057" width="61.875" style="380" customWidth="1"/>
    <col min="1058" max="1280" width="9" style="380"/>
    <col min="1281" max="1284" width="1.5" style="380" customWidth="1"/>
    <col min="1285" max="1285" width="21.75" style="380" customWidth="1"/>
    <col min="1286" max="1311" width="5.625" style="380" customWidth="1"/>
    <col min="1312" max="1312" width="42.375" style="380" customWidth="1"/>
    <col min="1313" max="1313" width="61.875" style="380" customWidth="1"/>
    <col min="1314" max="1536" width="9" style="380"/>
    <col min="1537" max="1540" width="1.5" style="380" customWidth="1"/>
    <col min="1541" max="1541" width="21.75" style="380" customWidth="1"/>
    <col min="1542" max="1567" width="5.625" style="380" customWidth="1"/>
    <col min="1568" max="1568" width="42.375" style="380" customWidth="1"/>
    <col min="1569" max="1569" width="61.875" style="380" customWidth="1"/>
    <col min="1570" max="1792" width="9" style="380"/>
    <col min="1793" max="1796" width="1.5" style="380" customWidth="1"/>
    <col min="1797" max="1797" width="21.75" style="380" customWidth="1"/>
    <col min="1798" max="1823" width="5.625" style="380" customWidth="1"/>
    <col min="1824" max="1824" width="42.375" style="380" customWidth="1"/>
    <col min="1825" max="1825" width="61.875" style="380" customWidth="1"/>
    <col min="1826" max="2048" width="9" style="380"/>
    <col min="2049" max="2052" width="1.5" style="380" customWidth="1"/>
    <col min="2053" max="2053" width="21.75" style="380" customWidth="1"/>
    <col min="2054" max="2079" width="5.625" style="380" customWidth="1"/>
    <col min="2080" max="2080" width="42.375" style="380" customWidth="1"/>
    <col min="2081" max="2081" width="61.875" style="380" customWidth="1"/>
    <col min="2082" max="2304" width="9" style="380"/>
    <col min="2305" max="2308" width="1.5" style="380" customWidth="1"/>
    <col min="2309" max="2309" width="21.75" style="380" customWidth="1"/>
    <col min="2310" max="2335" width="5.625" style="380" customWidth="1"/>
    <col min="2336" max="2336" width="42.375" style="380" customWidth="1"/>
    <col min="2337" max="2337" width="61.875" style="380" customWidth="1"/>
    <col min="2338" max="2560" width="9" style="380"/>
    <col min="2561" max="2564" width="1.5" style="380" customWidth="1"/>
    <col min="2565" max="2565" width="21.75" style="380" customWidth="1"/>
    <col min="2566" max="2591" width="5.625" style="380" customWidth="1"/>
    <col min="2592" max="2592" width="42.375" style="380" customWidth="1"/>
    <col min="2593" max="2593" width="61.875" style="380" customWidth="1"/>
    <col min="2594" max="2816" width="9" style="380"/>
    <col min="2817" max="2820" width="1.5" style="380" customWidth="1"/>
    <col min="2821" max="2821" width="21.75" style="380" customWidth="1"/>
    <col min="2822" max="2847" width="5.625" style="380" customWidth="1"/>
    <col min="2848" max="2848" width="42.375" style="380" customWidth="1"/>
    <col min="2849" max="2849" width="61.875" style="380" customWidth="1"/>
    <col min="2850" max="3072" width="9" style="380"/>
    <col min="3073" max="3076" width="1.5" style="380" customWidth="1"/>
    <col min="3077" max="3077" width="21.75" style="380" customWidth="1"/>
    <col min="3078" max="3103" width="5.625" style="380" customWidth="1"/>
    <col min="3104" max="3104" width="42.375" style="380" customWidth="1"/>
    <col min="3105" max="3105" width="61.875" style="380" customWidth="1"/>
    <col min="3106" max="3328" width="9" style="380"/>
    <col min="3329" max="3332" width="1.5" style="380" customWidth="1"/>
    <col min="3333" max="3333" width="21.75" style="380" customWidth="1"/>
    <col min="3334" max="3359" width="5.625" style="380" customWidth="1"/>
    <col min="3360" max="3360" width="42.375" style="380" customWidth="1"/>
    <col min="3361" max="3361" width="61.875" style="380" customWidth="1"/>
    <col min="3362" max="3584" width="9" style="380"/>
    <col min="3585" max="3588" width="1.5" style="380" customWidth="1"/>
    <col min="3589" max="3589" width="21.75" style="380" customWidth="1"/>
    <col min="3590" max="3615" width="5.625" style="380" customWidth="1"/>
    <col min="3616" max="3616" width="42.375" style="380" customWidth="1"/>
    <col min="3617" max="3617" width="61.875" style="380" customWidth="1"/>
    <col min="3618" max="3840" width="9" style="380"/>
    <col min="3841" max="3844" width="1.5" style="380" customWidth="1"/>
    <col min="3845" max="3845" width="21.75" style="380" customWidth="1"/>
    <col min="3846" max="3871" width="5.625" style="380" customWidth="1"/>
    <col min="3872" max="3872" width="42.375" style="380" customWidth="1"/>
    <col min="3873" max="3873" width="61.875" style="380" customWidth="1"/>
    <col min="3874" max="4096" width="9" style="380"/>
    <col min="4097" max="4100" width="1.5" style="380" customWidth="1"/>
    <col min="4101" max="4101" width="21.75" style="380" customWidth="1"/>
    <col min="4102" max="4127" width="5.625" style="380" customWidth="1"/>
    <col min="4128" max="4128" width="42.375" style="380" customWidth="1"/>
    <col min="4129" max="4129" width="61.875" style="380" customWidth="1"/>
    <col min="4130" max="4352" width="9" style="380"/>
    <col min="4353" max="4356" width="1.5" style="380" customWidth="1"/>
    <col min="4357" max="4357" width="21.75" style="380" customWidth="1"/>
    <col min="4358" max="4383" width="5.625" style="380" customWidth="1"/>
    <col min="4384" max="4384" width="42.375" style="380" customWidth="1"/>
    <col min="4385" max="4385" width="61.875" style="380" customWidth="1"/>
    <col min="4386" max="4608" width="9" style="380"/>
    <col min="4609" max="4612" width="1.5" style="380" customWidth="1"/>
    <col min="4613" max="4613" width="21.75" style="380" customWidth="1"/>
    <col min="4614" max="4639" width="5.625" style="380" customWidth="1"/>
    <col min="4640" max="4640" width="42.375" style="380" customWidth="1"/>
    <col min="4641" max="4641" width="61.875" style="380" customWidth="1"/>
    <col min="4642" max="4864" width="9" style="380"/>
    <col min="4865" max="4868" width="1.5" style="380" customWidth="1"/>
    <col min="4869" max="4869" width="21.75" style="380" customWidth="1"/>
    <col min="4870" max="4895" width="5.625" style="380" customWidth="1"/>
    <col min="4896" max="4896" width="42.375" style="380" customWidth="1"/>
    <col min="4897" max="4897" width="61.875" style="380" customWidth="1"/>
    <col min="4898" max="5120" width="9" style="380"/>
    <col min="5121" max="5124" width="1.5" style="380" customWidth="1"/>
    <col min="5125" max="5125" width="21.75" style="380" customWidth="1"/>
    <col min="5126" max="5151" width="5.625" style="380" customWidth="1"/>
    <col min="5152" max="5152" width="42.375" style="380" customWidth="1"/>
    <col min="5153" max="5153" width="61.875" style="380" customWidth="1"/>
    <col min="5154" max="5376" width="9" style="380"/>
    <col min="5377" max="5380" width="1.5" style="380" customWidth="1"/>
    <col min="5381" max="5381" width="21.75" style="380" customWidth="1"/>
    <col min="5382" max="5407" width="5.625" style="380" customWidth="1"/>
    <col min="5408" max="5408" width="42.375" style="380" customWidth="1"/>
    <col min="5409" max="5409" width="61.875" style="380" customWidth="1"/>
    <col min="5410" max="5632" width="9" style="380"/>
    <col min="5633" max="5636" width="1.5" style="380" customWidth="1"/>
    <col min="5637" max="5637" width="21.75" style="380" customWidth="1"/>
    <col min="5638" max="5663" width="5.625" style="380" customWidth="1"/>
    <col min="5664" max="5664" width="42.375" style="380" customWidth="1"/>
    <col min="5665" max="5665" width="61.875" style="380" customWidth="1"/>
    <col min="5666" max="5888" width="9" style="380"/>
    <col min="5889" max="5892" width="1.5" style="380" customWidth="1"/>
    <col min="5893" max="5893" width="21.75" style="380" customWidth="1"/>
    <col min="5894" max="5919" width="5.625" style="380" customWidth="1"/>
    <col min="5920" max="5920" width="42.375" style="380" customWidth="1"/>
    <col min="5921" max="5921" width="61.875" style="380" customWidth="1"/>
    <col min="5922" max="6144" width="9" style="380"/>
    <col min="6145" max="6148" width="1.5" style="380" customWidth="1"/>
    <col min="6149" max="6149" width="21.75" style="380" customWidth="1"/>
    <col min="6150" max="6175" width="5.625" style="380" customWidth="1"/>
    <col min="6176" max="6176" width="42.375" style="380" customWidth="1"/>
    <col min="6177" max="6177" width="61.875" style="380" customWidth="1"/>
    <col min="6178" max="6400" width="9" style="380"/>
    <col min="6401" max="6404" width="1.5" style="380" customWidth="1"/>
    <col min="6405" max="6405" width="21.75" style="380" customWidth="1"/>
    <col min="6406" max="6431" width="5.625" style="380" customWidth="1"/>
    <col min="6432" max="6432" width="42.375" style="380" customWidth="1"/>
    <col min="6433" max="6433" width="61.875" style="380" customWidth="1"/>
    <col min="6434" max="6656" width="9" style="380"/>
    <col min="6657" max="6660" width="1.5" style="380" customWidth="1"/>
    <col min="6661" max="6661" width="21.75" style="380" customWidth="1"/>
    <col min="6662" max="6687" width="5.625" style="380" customWidth="1"/>
    <col min="6688" max="6688" width="42.375" style="380" customWidth="1"/>
    <col min="6689" max="6689" width="61.875" style="380" customWidth="1"/>
    <col min="6690" max="6912" width="9" style="380"/>
    <col min="6913" max="6916" width="1.5" style="380" customWidth="1"/>
    <col min="6917" max="6917" width="21.75" style="380" customWidth="1"/>
    <col min="6918" max="6943" width="5.625" style="380" customWidth="1"/>
    <col min="6944" max="6944" width="42.375" style="380" customWidth="1"/>
    <col min="6945" max="6945" width="61.875" style="380" customWidth="1"/>
    <col min="6946" max="7168" width="9" style="380"/>
    <col min="7169" max="7172" width="1.5" style="380" customWidth="1"/>
    <col min="7173" max="7173" width="21.75" style="380" customWidth="1"/>
    <col min="7174" max="7199" width="5.625" style="380" customWidth="1"/>
    <col min="7200" max="7200" width="42.375" style="380" customWidth="1"/>
    <col min="7201" max="7201" width="61.875" style="380" customWidth="1"/>
    <col min="7202" max="7424" width="9" style="380"/>
    <col min="7425" max="7428" width="1.5" style="380" customWidth="1"/>
    <col min="7429" max="7429" width="21.75" style="380" customWidth="1"/>
    <col min="7430" max="7455" width="5.625" style="380" customWidth="1"/>
    <col min="7456" max="7456" width="42.375" style="380" customWidth="1"/>
    <col min="7457" max="7457" width="61.875" style="380" customWidth="1"/>
    <col min="7458" max="7680" width="9" style="380"/>
    <col min="7681" max="7684" width="1.5" style="380" customWidth="1"/>
    <col min="7685" max="7685" width="21.75" style="380" customWidth="1"/>
    <col min="7686" max="7711" width="5.625" style="380" customWidth="1"/>
    <col min="7712" max="7712" width="42.375" style="380" customWidth="1"/>
    <col min="7713" max="7713" width="61.875" style="380" customWidth="1"/>
    <col min="7714" max="7936" width="9" style="380"/>
    <col min="7937" max="7940" width="1.5" style="380" customWidth="1"/>
    <col min="7941" max="7941" width="21.75" style="380" customWidth="1"/>
    <col min="7942" max="7967" width="5.625" style="380" customWidth="1"/>
    <col min="7968" max="7968" width="42.375" style="380" customWidth="1"/>
    <col min="7969" max="7969" width="61.875" style="380" customWidth="1"/>
    <col min="7970" max="8192" width="9" style="380"/>
    <col min="8193" max="8196" width="1.5" style="380" customWidth="1"/>
    <col min="8197" max="8197" width="21.75" style="380" customWidth="1"/>
    <col min="8198" max="8223" width="5.625" style="380" customWidth="1"/>
    <col min="8224" max="8224" width="42.375" style="380" customWidth="1"/>
    <col min="8225" max="8225" width="61.875" style="380" customWidth="1"/>
    <col min="8226" max="8448" width="9" style="380"/>
    <col min="8449" max="8452" width="1.5" style="380" customWidth="1"/>
    <col min="8453" max="8453" width="21.75" style="380" customWidth="1"/>
    <col min="8454" max="8479" width="5.625" style="380" customWidth="1"/>
    <col min="8480" max="8480" width="42.375" style="380" customWidth="1"/>
    <col min="8481" max="8481" width="61.875" style="380" customWidth="1"/>
    <col min="8482" max="8704" width="9" style="380"/>
    <col min="8705" max="8708" width="1.5" style="380" customWidth="1"/>
    <col min="8709" max="8709" width="21.75" style="380" customWidth="1"/>
    <col min="8710" max="8735" width="5.625" style="380" customWidth="1"/>
    <col min="8736" max="8736" width="42.375" style="380" customWidth="1"/>
    <col min="8737" max="8737" width="61.875" style="380" customWidth="1"/>
    <col min="8738" max="8960" width="9" style="380"/>
    <col min="8961" max="8964" width="1.5" style="380" customWidth="1"/>
    <col min="8965" max="8965" width="21.75" style="380" customWidth="1"/>
    <col min="8966" max="8991" width="5.625" style="380" customWidth="1"/>
    <col min="8992" max="8992" width="42.375" style="380" customWidth="1"/>
    <col min="8993" max="8993" width="61.875" style="380" customWidth="1"/>
    <col min="8994" max="9216" width="9" style="380"/>
    <col min="9217" max="9220" width="1.5" style="380" customWidth="1"/>
    <col min="9221" max="9221" width="21.75" style="380" customWidth="1"/>
    <col min="9222" max="9247" width="5.625" style="380" customWidth="1"/>
    <col min="9248" max="9248" width="42.375" style="380" customWidth="1"/>
    <col min="9249" max="9249" width="61.875" style="380" customWidth="1"/>
    <col min="9250" max="9472" width="9" style="380"/>
    <col min="9473" max="9476" width="1.5" style="380" customWidth="1"/>
    <col min="9477" max="9477" width="21.75" style="380" customWidth="1"/>
    <col min="9478" max="9503" width="5.625" style="380" customWidth="1"/>
    <col min="9504" max="9504" width="42.375" style="380" customWidth="1"/>
    <col min="9505" max="9505" width="61.875" style="380" customWidth="1"/>
    <col min="9506" max="9728" width="9" style="380"/>
    <col min="9729" max="9732" width="1.5" style="380" customWidth="1"/>
    <col min="9733" max="9733" width="21.75" style="380" customWidth="1"/>
    <col min="9734" max="9759" width="5.625" style="380" customWidth="1"/>
    <col min="9760" max="9760" width="42.375" style="380" customWidth="1"/>
    <col min="9761" max="9761" width="61.875" style="380" customWidth="1"/>
    <col min="9762" max="9984" width="9" style="380"/>
    <col min="9985" max="9988" width="1.5" style="380" customWidth="1"/>
    <col min="9989" max="9989" width="21.75" style="380" customWidth="1"/>
    <col min="9990" max="10015" width="5.625" style="380" customWidth="1"/>
    <col min="10016" max="10016" width="42.375" style="380" customWidth="1"/>
    <col min="10017" max="10017" width="61.875" style="380" customWidth="1"/>
    <col min="10018" max="10240" width="9" style="380"/>
    <col min="10241" max="10244" width="1.5" style="380" customWidth="1"/>
    <col min="10245" max="10245" width="21.75" style="380" customWidth="1"/>
    <col min="10246" max="10271" width="5.625" style="380" customWidth="1"/>
    <col min="10272" max="10272" width="42.375" style="380" customWidth="1"/>
    <col min="10273" max="10273" width="61.875" style="380" customWidth="1"/>
    <col min="10274" max="10496" width="9" style="380"/>
    <col min="10497" max="10500" width="1.5" style="380" customWidth="1"/>
    <col min="10501" max="10501" width="21.75" style="380" customWidth="1"/>
    <col min="10502" max="10527" width="5.625" style="380" customWidth="1"/>
    <col min="10528" max="10528" width="42.375" style="380" customWidth="1"/>
    <col min="10529" max="10529" width="61.875" style="380" customWidth="1"/>
    <col min="10530" max="10752" width="9" style="380"/>
    <col min="10753" max="10756" width="1.5" style="380" customWidth="1"/>
    <col min="10757" max="10757" width="21.75" style="380" customWidth="1"/>
    <col min="10758" max="10783" width="5.625" style="380" customWidth="1"/>
    <col min="10784" max="10784" width="42.375" style="380" customWidth="1"/>
    <col min="10785" max="10785" width="61.875" style="380" customWidth="1"/>
    <col min="10786" max="11008" width="9" style="380"/>
    <col min="11009" max="11012" width="1.5" style="380" customWidth="1"/>
    <col min="11013" max="11013" width="21.75" style="380" customWidth="1"/>
    <col min="11014" max="11039" width="5.625" style="380" customWidth="1"/>
    <col min="11040" max="11040" width="42.375" style="380" customWidth="1"/>
    <col min="11041" max="11041" width="61.875" style="380" customWidth="1"/>
    <col min="11042" max="11264" width="9" style="380"/>
    <col min="11265" max="11268" width="1.5" style="380" customWidth="1"/>
    <col min="11269" max="11269" width="21.75" style="380" customWidth="1"/>
    <col min="11270" max="11295" width="5.625" style="380" customWidth="1"/>
    <col min="11296" max="11296" width="42.375" style="380" customWidth="1"/>
    <col min="11297" max="11297" width="61.875" style="380" customWidth="1"/>
    <col min="11298" max="11520" width="9" style="380"/>
    <col min="11521" max="11524" width="1.5" style="380" customWidth="1"/>
    <col min="11525" max="11525" width="21.75" style="380" customWidth="1"/>
    <col min="11526" max="11551" width="5.625" style="380" customWidth="1"/>
    <col min="11552" max="11552" width="42.375" style="380" customWidth="1"/>
    <col min="11553" max="11553" width="61.875" style="380" customWidth="1"/>
    <col min="11554" max="11776" width="9" style="380"/>
    <col min="11777" max="11780" width="1.5" style="380" customWidth="1"/>
    <col min="11781" max="11781" width="21.75" style="380" customWidth="1"/>
    <col min="11782" max="11807" width="5.625" style="380" customWidth="1"/>
    <col min="11808" max="11808" width="42.375" style="380" customWidth="1"/>
    <col min="11809" max="11809" width="61.875" style="380" customWidth="1"/>
    <col min="11810" max="12032" width="9" style="380"/>
    <col min="12033" max="12036" width="1.5" style="380" customWidth="1"/>
    <col min="12037" max="12037" width="21.75" style="380" customWidth="1"/>
    <col min="12038" max="12063" width="5.625" style="380" customWidth="1"/>
    <col min="12064" max="12064" width="42.375" style="380" customWidth="1"/>
    <col min="12065" max="12065" width="61.875" style="380" customWidth="1"/>
    <col min="12066" max="12288" width="9" style="380"/>
    <col min="12289" max="12292" width="1.5" style="380" customWidth="1"/>
    <col min="12293" max="12293" width="21.75" style="380" customWidth="1"/>
    <col min="12294" max="12319" width="5.625" style="380" customWidth="1"/>
    <col min="12320" max="12320" width="42.375" style="380" customWidth="1"/>
    <col min="12321" max="12321" width="61.875" style="380" customWidth="1"/>
    <col min="12322" max="12544" width="9" style="380"/>
    <col min="12545" max="12548" width="1.5" style="380" customWidth="1"/>
    <col min="12549" max="12549" width="21.75" style="380" customWidth="1"/>
    <col min="12550" max="12575" width="5.625" style="380" customWidth="1"/>
    <col min="12576" max="12576" width="42.375" style="380" customWidth="1"/>
    <col min="12577" max="12577" width="61.875" style="380" customWidth="1"/>
    <col min="12578" max="12800" width="9" style="380"/>
    <col min="12801" max="12804" width="1.5" style="380" customWidth="1"/>
    <col min="12805" max="12805" width="21.75" style="380" customWidth="1"/>
    <col min="12806" max="12831" width="5.625" style="380" customWidth="1"/>
    <col min="12832" max="12832" width="42.375" style="380" customWidth="1"/>
    <col min="12833" max="12833" width="61.875" style="380" customWidth="1"/>
    <col min="12834" max="13056" width="9" style="380"/>
    <col min="13057" max="13060" width="1.5" style="380" customWidth="1"/>
    <col min="13061" max="13061" width="21.75" style="380" customWidth="1"/>
    <col min="13062" max="13087" width="5.625" style="380" customWidth="1"/>
    <col min="13088" max="13088" width="42.375" style="380" customWidth="1"/>
    <col min="13089" max="13089" width="61.875" style="380" customWidth="1"/>
    <col min="13090" max="13312" width="9" style="380"/>
    <col min="13313" max="13316" width="1.5" style="380" customWidth="1"/>
    <col min="13317" max="13317" width="21.75" style="380" customWidth="1"/>
    <col min="13318" max="13343" width="5.625" style="380" customWidth="1"/>
    <col min="13344" max="13344" width="42.375" style="380" customWidth="1"/>
    <col min="13345" max="13345" width="61.875" style="380" customWidth="1"/>
    <col min="13346" max="13568" width="9" style="380"/>
    <col min="13569" max="13572" width="1.5" style="380" customWidth="1"/>
    <col min="13573" max="13573" width="21.75" style="380" customWidth="1"/>
    <col min="13574" max="13599" width="5.625" style="380" customWidth="1"/>
    <col min="13600" max="13600" width="42.375" style="380" customWidth="1"/>
    <col min="13601" max="13601" width="61.875" style="380" customWidth="1"/>
    <col min="13602" max="13824" width="9" style="380"/>
    <col min="13825" max="13828" width="1.5" style="380" customWidth="1"/>
    <col min="13829" max="13829" width="21.75" style="380" customWidth="1"/>
    <col min="13830" max="13855" width="5.625" style="380" customWidth="1"/>
    <col min="13856" max="13856" width="42.375" style="380" customWidth="1"/>
    <col min="13857" max="13857" width="61.875" style="380" customWidth="1"/>
    <col min="13858" max="14080" width="9" style="380"/>
    <col min="14081" max="14084" width="1.5" style="380" customWidth="1"/>
    <col min="14085" max="14085" width="21.75" style="380" customWidth="1"/>
    <col min="14086" max="14111" width="5.625" style="380" customWidth="1"/>
    <col min="14112" max="14112" width="42.375" style="380" customWidth="1"/>
    <col min="14113" max="14113" width="61.875" style="380" customWidth="1"/>
    <col min="14114" max="14336" width="9" style="380"/>
    <col min="14337" max="14340" width="1.5" style="380" customWidth="1"/>
    <col min="14341" max="14341" width="21.75" style="380" customWidth="1"/>
    <col min="14342" max="14367" width="5.625" style="380" customWidth="1"/>
    <col min="14368" max="14368" width="42.375" style="380" customWidth="1"/>
    <col min="14369" max="14369" width="61.875" style="380" customWidth="1"/>
    <col min="14370" max="14592" width="9" style="380"/>
    <col min="14593" max="14596" width="1.5" style="380" customWidth="1"/>
    <col min="14597" max="14597" width="21.75" style="380" customWidth="1"/>
    <col min="14598" max="14623" width="5.625" style="380" customWidth="1"/>
    <col min="14624" max="14624" width="42.375" style="380" customWidth="1"/>
    <col min="14625" max="14625" width="61.875" style="380" customWidth="1"/>
    <col min="14626" max="14848" width="9" style="380"/>
    <col min="14849" max="14852" width="1.5" style="380" customWidth="1"/>
    <col min="14853" max="14853" width="21.75" style="380" customWidth="1"/>
    <col min="14854" max="14879" width="5.625" style="380" customWidth="1"/>
    <col min="14880" max="14880" width="42.375" style="380" customWidth="1"/>
    <col min="14881" max="14881" width="61.875" style="380" customWidth="1"/>
    <col min="14882" max="15104" width="9" style="380"/>
    <col min="15105" max="15108" width="1.5" style="380" customWidth="1"/>
    <col min="15109" max="15109" width="21.75" style="380" customWidth="1"/>
    <col min="15110" max="15135" width="5.625" style="380" customWidth="1"/>
    <col min="15136" max="15136" width="42.375" style="380" customWidth="1"/>
    <col min="15137" max="15137" width="61.875" style="380" customWidth="1"/>
    <col min="15138" max="15360" width="9" style="380"/>
    <col min="15361" max="15364" width="1.5" style="380" customWidth="1"/>
    <col min="15365" max="15365" width="21.75" style="380" customWidth="1"/>
    <col min="15366" max="15391" width="5.625" style="380" customWidth="1"/>
    <col min="15392" max="15392" width="42.375" style="380" customWidth="1"/>
    <col min="15393" max="15393" width="61.875" style="380" customWidth="1"/>
    <col min="15394" max="15616" width="9" style="380"/>
    <col min="15617" max="15620" width="1.5" style="380" customWidth="1"/>
    <col min="15621" max="15621" width="21.75" style="380" customWidth="1"/>
    <col min="15622" max="15647" width="5.625" style="380" customWidth="1"/>
    <col min="15648" max="15648" width="42.375" style="380" customWidth="1"/>
    <col min="15649" max="15649" width="61.875" style="380" customWidth="1"/>
    <col min="15650" max="15872" width="9" style="380"/>
    <col min="15873" max="15876" width="1.5" style="380" customWidth="1"/>
    <col min="15877" max="15877" width="21.75" style="380" customWidth="1"/>
    <col min="15878" max="15903" width="5.625" style="380" customWidth="1"/>
    <col min="15904" max="15904" width="42.375" style="380" customWidth="1"/>
    <col min="15905" max="15905" width="61.875" style="380" customWidth="1"/>
    <col min="15906" max="16128" width="9" style="380"/>
    <col min="16129" max="16132" width="1.5" style="380" customWidth="1"/>
    <col min="16133" max="16133" width="21.75" style="380" customWidth="1"/>
    <col min="16134" max="16159" width="5.625" style="380" customWidth="1"/>
    <col min="16160" max="16160" width="42.375" style="380" customWidth="1"/>
    <col min="16161" max="16161" width="61.875" style="380" customWidth="1"/>
    <col min="16162" max="16384" width="9" style="380"/>
  </cols>
  <sheetData>
    <row r="1" spans="1:34" ht="18" customHeight="1">
      <c r="B1" s="1134" t="s">
        <v>1531</v>
      </c>
      <c r="C1" s="1134"/>
      <c r="D1" s="1134"/>
      <c r="E1" s="1134"/>
      <c r="F1" s="997"/>
      <c r="G1" s="997"/>
      <c r="H1" s="997"/>
      <c r="I1" s="997"/>
      <c r="N1" s="399"/>
      <c r="AG1" s="391"/>
    </row>
    <row r="2" spans="1:34" ht="12" customHeight="1" thickBot="1">
      <c r="B2" s="379"/>
      <c r="C2" s="379"/>
      <c r="D2" s="379"/>
      <c r="E2" s="379"/>
      <c r="F2" s="185"/>
      <c r="G2" s="185"/>
      <c r="H2" s="185"/>
      <c r="I2" s="185"/>
      <c r="N2" s="399"/>
      <c r="AG2" s="391"/>
    </row>
    <row r="3" spans="1:34">
      <c r="B3" s="1174" t="s">
        <v>1509</v>
      </c>
      <c r="C3" s="1175"/>
      <c r="D3" s="1175"/>
      <c r="E3" s="1175"/>
      <c r="F3" s="1175"/>
      <c r="G3" s="1176"/>
      <c r="H3" s="1178" t="s">
        <v>1510</v>
      </c>
      <c r="I3" s="1179"/>
      <c r="J3" s="1182" t="s">
        <v>1511</v>
      </c>
      <c r="K3" s="1026"/>
      <c r="L3" s="1026"/>
      <c r="M3" s="1026"/>
      <c r="N3" s="1026"/>
      <c r="O3" s="1026"/>
      <c r="P3" s="1026"/>
      <c r="Q3" s="1026"/>
      <c r="R3" s="1026"/>
      <c r="S3" s="1026"/>
      <c r="T3" s="1026"/>
      <c r="U3" s="1026"/>
      <c r="V3" s="1026"/>
      <c r="W3" s="1183" t="s">
        <v>1512</v>
      </c>
      <c r="X3" s="1184"/>
      <c r="Y3" s="1184"/>
      <c r="Z3" s="1184"/>
      <c r="AA3" s="1184"/>
      <c r="AB3" s="1184"/>
      <c r="AC3" s="1184"/>
      <c r="AD3" s="1184"/>
      <c r="AE3" s="1185"/>
      <c r="AG3" s="391"/>
    </row>
    <row r="4" spans="1:34">
      <c r="B4" s="1177"/>
      <c r="C4" s="1078"/>
      <c r="D4" s="1078"/>
      <c r="E4" s="1078"/>
      <c r="F4" s="1078"/>
      <c r="G4" s="1079"/>
      <c r="H4" s="1180"/>
      <c r="I4" s="1181"/>
      <c r="J4" s="1166" t="s">
        <v>1513</v>
      </c>
      <c r="K4" s="1167"/>
      <c r="L4" s="1168"/>
      <c r="M4" s="1166" t="s">
        <v>1514</v>
      </c>
      <c r="N4" s="1167"/>
      <c r="O4" s="1168"/>
      <c r="P4" s="1190" t="s">
        <v>1515</v>
      </c>
      <c r="Q4" s="1191"/>
      <c r="R4" s="1191"/>
      <c r="S4" s="1192"/>
      <c r="T4" s="1191" t="s">
        <v>1516</v>
      </c>
      <c r="U4" s="1191"/>
      <c r="V4" s="1191"/>
      <c r="W4" s="1186"/>
      <c r="X4" s="1187"/>
      <c r="Y4" s="1187"/>
      <c r="Z4" s="1187"/>
      <c r="AA4" s="1187"/>
      <c r="AB4" s="1187"/>
      <c r="AC4" s="1187"/>
      <c r="AD4" s="1187"/>
      <c r="AE4" s="1188"/>
      <c r="AG4" s="391"/>
    </row>
    <row r="5" spans="1:34" ht="36.75" customHeight="1">
      <c r="B5" s="1071"/>
      <c r="C5" s="1072"/>
      <c r="D5" s="1072"/>
      <c r="E5" s="1072"/>
      <c r="F5" s="1072"/>
      <c r="G5" s="1073"/>
      <c r="H5" s="1150"/>
      <c r="I5" s="1151"/>
      <c r="J5" s="1150"/>
      <c r="K5" s="1152"/>
      <c r="L5" s="1151"/>
      <c r="M5" s="1150"/>
      <c r="N5" s="1152"/>
      <c r="O5" s="1151"/>
      <c r="P5" s="1153"/>
      <c r="Q5" s="1153"/>
      <c r="R5" s="1153"/>
      <c r="S5" s="1153"/>
      <c r="T5" s="1189"/>
      <c r="U5" s="1189"/>
      <c r="V5" s="1189"/>
      <c r="W5" s="1172"/>
      <c r="X5" s="1172"/>
      <c r="Y5" s="1172"/>
      <c r="Z5" s="1172"/>
      <c r="AA5" s="1172"/>
      <c r="AB5" s="1172"/>
      <c r="AC5" s="1172"/>
      <c r="AD5" s="1172"/>
      <c r="AE5" s="1173"/>
      <c r="AF5" s="422" t="s">
        <v>1528</v>
      </c>
      <c r="AG5" s="391"/>
    </row>
    <row r="6" spans="1:34">
      <c r="B6" s="1157" t="s">
        <v>1517</v>
      </c>
      <c r="C6" s="1158"/>
      <c r="D6" s="1158"/>
      <c r="E6" s="1158"/>
      <c r="F6" s="1158"/>
      <c r="G6" s="1159"/>
      <c r="H6" s="1163" t="s">
        <v>1510</v>
      </c>
      <c r="I6" s="1164"/>
      <c r="J6" s="1163" t="s">
        <v>1518</v>
      </c>
      <c r="K6" s="1165"/>
      <c r="L6" s="1164"/>
      <c r="M6" s="1166" t="s">
        <v>1519</v>
      </c>
      <c r="N6" s="1167"/>
      <c r="O6" s="1168"/>
      <c r="P6" s="1169" t="s">
        <v>1520</v>
      </c>
      <c r="Q6" s="1170"/>
      <c r="R6" s="1147" t="s">
        <v>1521</v>
      </c>
      <c r="S6" s="1148"/>
      <c r="T6" s="1148"/>
      <c r="U6" s="1148"/>
      <c r="V6" s="1148"/>
      <c r="W6" s="1148"/>
      <c r="X6" s="1148"/>
      <c r="Y6" s="1148"/>
      <c r="Z6" s="1148"/>
      <c r="AA6" s="1148"/>
      <c r="AB6" s="1148"/>
      <c r="AC6" s="1148"/>
      <c r="AD6" s="1148"/>
      <c r="AE6" s="1149"/>
      <c r="AF6" s="422"/>
      <c r="AG6" s="391"/>
    </row>
    <row r="7" spans="1:34" ht="36.75" customHeight="1">
      <c r="B7" s="1160"/>
      <c r="C7" s="1161"/>
      <c r="D7" s="1161"/>
      <c r="E7" s="1161"/>
      <c r="F7" s="1161"/>
      <c r="G7" s="1162"/>
      <c r="H7" s="1150"/>
      <c r="I7" s="1151"/>
      <c r="J7" s="1150"/>
      <c r="K7" s="1152"/>
      <c r="L7" s="1151"/>
      <c r="M7" s="1150"/>
      <c r="N7" s="1152"/>
      <c r="O7" s="1151"/>
      <c r="P7" s="1150"/>
      <c r="Q7" s="1151"/>
      <c r="R7" s="1171"/>
      <c r="S7" s="1172"/>
      <c r="T7" s="1172"/>
      <c r="U7" s="1172"/>
      <c r="V7" s="1172"/>
      <c r="W7" s="1172"/>
      <c r="X7" s="1172"/>
      <c r="Y7" s="1172"/>
      <c r="Z7" s="1172"/>
      <c r="AA7" s="1172"/>
      <c r="AB7" s="1172"/>
      <c r="AC7" s="1172"/>
      <c r="AD7" s="1172"/>
      <c r="AE7" s="1173"/>
      <c r="AF7" s="422" t="s">
        <v>1528</v>
      </c>
      <c r="AG7" s="391"/>
    </row>
    <row r="8" spans="1:34">
      <c r="B8" s="1058" t="s">
        <v>1522</v>
      </c>
      <c r="C8" s="1059"/>
      <c r="D8" s="1059"/>
      <c r="E8" s="1059"/>
      <c r="F8" s="1059"/>
      <c r="G8" s="1059"/>
      <c r="H8" s="423">
        <v>0</v>
      </c>
      <c r="I8" s="424" t="s">
        <v>1490</v>
      </c>
      <c r="J8" s="1135"/>
      <c r="K8" s="1136"/>
      <c r="L8" s="1136"/>
      <c r="M8" s="1136"/>
      <c r="N8" s="1136"/>
      <c r="O8" s="1136"/>
      <c r="P8" s="1136"/>
      <c r="Q8" s="1136"/>
      <c r="R8" s="1136"/>
      <c r="S8" s="1136"/>
      <c r="T8" s="1136"/>
      <c r="U8" s="1136"/>
      <c r="V8" s="1136"/>
      <c r="W8" s="1136"/>
      <c r="X8" s="1136"/>
      <c r="Y8" s="1136"/>
      <c r="Z8" s="1136"/>
      <c r="AA8" s="1136"/>
      <c r="AB8" s="1136"/>
      <c r="AC8" s="1136"/>
      <c r="AD8" s="1136"/>
      <c r="AE8" s="1137"/>
      <c r="AG8" s="380"/>
    </row>
    <row r="9" spans="1:34" s="382" customFormat="1">
      <c r="A9" s="380"/>
      <c r="B9" s="1138" t="s">
        <v>1523</v>
      </c>
      <c r="C9" s="1139"/>
      <c r="D9" s="1139"/>
      <c r="E9" s="1139"/>
      <c r="F9" s="1139"/>
      <c r="G9" s="1139"/>
      <c r="H9" s="1139"/>
      <c r="I9" s="1139"/>
      <c r="J9" s="1139"/>
      <c r="K9" s="1139"/>
      <c r="L9" s="1139"/>
      <c r="M9" s="1139"/>
      <c r="N9" s="1139"/>
      <c r="O9" s="1139"/>
      <c r="P9" s="1139"/>
      <c r="Q9" s="1139"/>
      <c r="R9" s="1139"/>
      <c r="S9" s="1139"/>
      <c r="T9" s="1139"/>
      <c r="U9" s="1139"/>
      <c r="V9" s="1139"/>
      <c r="W9" s="1139"/>
      <c r="X9" s="1139"/>
      <c r="Y9" s="1139"/>
      <c r="Z9" s="1139"/>
      <c r="AA9" s="1139"/>
      <c r="AB9" s="1139"/>
      <c r="AC9" s="1139"/>
      <c r="AD9" s="1139"/>
      <c r="AE9" s="1140"/>
      <c r="AF9" s="380"/>
      <c r="AG9" s="380"/>
      <c r="AH9" s="380"/>
    </row>
    <row r="10" spans="1:34" s="382" customFormat="1" ht="76.5" customHeight="1">
      <c r="A10" s="380"/>
      <c r="B10" s="1141" t="s">
        <v>1524</v>
      </c>
      <c r="C10" s="1142"/>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3"/>
      <c r="AF10" s="391" t="s">
        <v>1529</v>
      </c>
      <c r="AG10" s="380"/>
      <c r="AH10" s="380"/>
    </row>
    <row r="11" spans="1:34" s="382" customFormat="1">
      <c r="A11" s="380"/>
      <c r="B11" s="1144" t="s">
        <v>1525</v>
      </c>
      <c r="C11" s="1145"/>
      <c r="D11" s="1145"/>
      <c r="E11" s="1145"/>
      <c r="F11" s="1145"/>
      <c r="G11" s="1145"/>
      <c r="H11" s="1145"/>
      <c r="I11" s="1145"/>
      <c r="J11" s="1145"/>
      <c r="K11" s="1145"/>
      <c r="L11" s="1145"/>
      <c r="M11" s="1145"/>
      <c r="N11" s="1145"/>
      <c r="O11" s="1145"/>
      <c r="P11" s="1145"/>
      <c r="Q11" s="1145"/>
      <c r="R11" s="1145"/>
      <c r="S11" s="1145"/>
      <c r="T11" s="1145"/>
      <c r="U11" s="1145"/>
      <c r="V11" s="1145"/>
      <c r="W11" s="1145"/>
      <c r="X11" s="1145"/>
      <c r="Y11" s="1145"/>
      <c r="Z11" s="1145"/>
      <c r="AA11" s="1145"/>
      <c r="AB11" s="1145"/>
      <c r="AC11" s="1145"/>
      <c r="AD11" s="1145"/>
      <c r="AE11" s="1146"/>
      <c r="AF11" s="380"/>
      <c r="AG11" s="380"/>
      <c r="AH11" s="380"/>
    </row>
    <row r="12" spans="1:34" s="382" customFormat="1" ht="76.5" customHeight="1" thickBot="1">
      <c r="A12" s="380"/>
      <c r="B12" s="1131"/>
      <c r="C12" s="1132"/>
      <c r="D12" s="1132"/>
      <c r="E12" s="1132"/>
      <c r="F12" s="1132"/>
      <c r="G12" s="1132"/>
      <c r="H12" s="1132"/>
      <c r="I12" s="1132"/>
      <c r="J12" s="1132"/>
      <c r="K12" s="1132"/>
      <c r="L12" s="1132"/>
      <c r="M12" s="1132"/>
      <c r="N12" s="1132"/>
      <c r="O12" s="1132"/>
      <c r="P12" s="1132"/>
      <c r="Q12" s="1132"/>
      <c r="R12" s="1132"/>
      <c r="S12" s="1132"/>
      <c r="T12" s="1132"/>
      <c r="U12" s="1132"/>
      <c r="V12" s="1132"/>
      <c r="W12" s="1132"/>
      <c r="X12" s="1132"/>
      <c r="Y12" s="1132"/>
      <c r="Z12" s="1132"/>
      <c r="AA12" s="1132"/>
      <c r="AB12" s="1132"/>
      <c r="AC12" s="1132"/>
      <c r="AD12" s="1132"/>
      <c r="AE12" s="1133"/>
      <c r="AF12" s="391" t="s">
        <v>1526</v>
      </c>
      <c r="AG12" s="380"/>
      <c r="AH12" s="380"/>
    </row>
    <row r="13" spans="1:34" s="382" customFormat="1">
      <c r="A13" s="380"/>
      <c r="B13" s="1154" t="s">
        <v>1530</v>
      </c>
      <c r="C13" s="1155"/>
      <c r="D13" s="1155"/>
      <c r="E13" s="1155"/>
      <c r="F13" s="1155"/>
      <c r="G13" s="1155"/>
      <c r="H13" s="1155"/>
      <c r="I13" s="1155"/>
      <c r="J13" s="1155"/>
      <c r="K13" s="1155"/>
      <c r="L13" s="1155"/>
      <c r="M13" s="1155"/>
      <c r="N13" s="1155"/>
      <c r="O13" s="1155"/>
      <c r="P13" s="1155"/>
      <c r="Q13" s="1155"/>
      <c r="R13" s="1155"/>
      <c r="S13" s="1155"/>
      <c r="T13" s="1155"/>
      <c r="U13" s="1155"/>
      <c r="V13" s="1155"/>
      <c r="W13" s="1155"/>
      <c r="X13" s="1155"/>
      <c r="Y13" s="1155"/>
      <c r="Z13" s="1155"/>
      <c r="AA13" s="1155"/>
      <c r="AB13" s="1155"/>
      <c r="AC13" s="1155"/>
      <c r="AD13" s="1155"/>
      <c r="AE13" s="1156"/>
      <c r="AF13" s="380"/>
      <c r="AG13" s="380"/>
      <c r="AH13" s="380"/>
    </row>
    <row r="14" spans="1:34" s="382" customFormat="1" ht="76.5" customHeight="1" thickBot="1">
      <c r="A14" s="380"/>
      <c r="B14" s="1131"/>
      <c r="C14" s="1132"/>
      <c r="D14" s="1132"/>
      <c r="E14" s="1132"/>
      <c r="F14" s="1132"/>
      <c r="G14" s="1132"/>
      <c r="H14" s="1132"/>
      <c r="I14" s="1132"/>
      <c r="J14" s="1132"/>
      <c r="K14" s="1132"/>
      <c r="L14" s="1132"/>
      <c r="M14" s="1132"/>
      <c r="N14" s="1132"/>
      <c r="O14" s="1132"/>
      <c r="P14" s="1132"/>
      <c r="Q14" s="1132"/>
      <c r="R14" s="1132"/>
      <c r="S14" s="1132"/>
      <c r="T14" s="1132"/>
      <c r="U14" s="1132"/>
      <c r="V14" s="1132"/>
      <c r="W14" s="1132"/>
      <c r="X14" s="1132"/>
      <c r="Y14" s="1132"/>
      <c r="Z14" s="1132"/>
      <c r="AA14" s="1132"/>
      <c r="AB14" s="1132"/>
      <c r="AC14" s="1132"/>
      <c r="AD14" s="1132"/>
      <c r="AE14" s="1133"/>
      <c r="AF14" s="380" t="s">
        <v>1527</v>
      </c>
      <c r="AG14" s="380"/>
      <c r="AH14" s="380"/>
    </row>
  </sheetData>
  <mergeCells count="34">
    <mergeCell ref="B3:G5"/>
    <mergeCell ref="H3:I4"/>
    <mergeCell ref="J3:V3"/>
    <mergeCell ref="W3:AE4"/>
    <mergeCell ref="J4:L4"/>
    <mergeCell ref="M4:O4"/>
    <mergeCell ref="T5:V5"/>
    <mergeCell ref="W5:AE5"/>
    <mergeCell ref="J5:L5"/>
    <mergeCell ref="H5:I5"/>
    <mergeCell ref="M5:O5"/>
    <mergeCell ref="P4:S4"/>
    <mergeCell ref="T4:V4"/>
    <mergeCell ref="H6:I6"/>
    <mergeCell ref="J6:L6"/>
    <mergeCell ref="M6:O6"/>
    <mergeCell ref="P6:Q6"/>
    <mergeCell ref="R7:AE7"/>
    <mergeCell ref="B14:AE14"/>
    <mergeCell ref="B1:I1"/>
    <mergeCell ref="B8:G8"/>
    <mergeCell ref="J8:AE8"/>
    <mergeCell ref="B9:AE9"/>
    <mergeCell ref="B10:AE10"/>
    <mergeCell ref="B11:AE11"/>
    <mergeCell ref="B12:AE12"/>
    <mergeCell ref="R6:AE6"/>
    <mergeCell ref="H7:I7"/>
    <mergeCell ref="J7:L7"/>
    <mergeCell ref="M7:O7"/>
    <mergeCell ref="P7:Q7"/>
    <mergeCell ref="P5:S5"/>
    <mergeCell ref="B13:AE13"/>
    <mergeCell ref="B6:G7"/>
  </mergeCells>
  <phoneticPr fontId="4"/>
  <dataValidations count="2">
    <dataValidation type="list" allowBlank="1" showInputMessage="1" showErrorMessage="1" sqref="F65422:AE65422 JB65422:KA65422 SX65422:TW65422 ACT65422:ADS65422 AMP65422:ANO65422 AWL65422:AXK65422 BGH65422:BHG65422 BQD65422:BRC65422 BZZ65422:CAY65422 CJV65422:CKU65422 CTR65422:CUQ65422 DDN65422:DEM65422 DNJ65422:DOI65422 DXF65422:DYE65422 EHB65422:EIA65422 EQX65422:ERW65422 FAT65422:FBS65422 FKP65422:FLO65422 FUL65422:FVK65422 GEH65422:GFG65422 GOD65422:GPC65422 GXZ65422:GYY65422 HHV65422:HIU65422 HRR65422:HSQ65422 IBN65422:ICM65422 ILJ65422:IMI65422 IVF65422:IWE65422 JFB65422:JGA65422 JOX65422:JPW65422 JYT65422:JZS65422 KIP65422:KJO65422 KSL65422:KTK65422 LCH65422:LDG65422 LMD65422:LNC65422 LVZ65422:LWY65422 MFV65422:MGU65422 MPR65422:MQQ65422 MZN65422:NAM65422 NJJ65422:NKI65422 NTF65422:NUE65422 ODB65422:OEA65422 OMX65422:ONW65422 OWT65422:OXS65422 PGP65422:PHO65422 PQL65422:PRK65422 QAH65422:QBG65422 QKD65422:QLC65422 QTZ65422:QUY65422 RDV65422:REU65422 RNR65422:ROQ65422 RXN65422:RYM65422 SHJ65422:SII65422 SRF65422:SSE65422 TBB65422:TCA65422 TKX65422:TLW65422 TUT65422:TVS65422 UEP65422:UFO65422 UOL65422:UPK65422 UYH65422:UZG65422 VID65422:VJC65422 VRZ65422:VSY65422 WBV65422:WCU65422 WLR65422:WMQ65422 WVN65422:WWM65422 F130958:AE130958 JB130958:KA130958 SX130958:TW130958 ACT130958:ADS130958 AMP130958:ANO130958 AWL130958:AXK130958 BGH130958:BHG130958 BQD130958:BRC130958 BZZ130958:CAY130958 CJV130958:CKU130958 CTR130958:CUQ130958 DDN130958:DEM130958 DNJ130958:DOI130958 DXF130958:DYE130958 EHB130958:EIA130958 EQX130958:ERW130958 FAT130958:FBS130958 FKP130958:FLO130958 FUL130958:FVK130958 GEH130958:GFG130958 GOD130958:GPC130958 GXZ130958:GYY130958 HHV130958:HIU130958 HRR130958:HSQ130958 IBN130958:ICM130958 ILJ130958:IMI130958 IVF130958:IWE130958 JFB130958:JGA130958 JOX130958:JPW130958 JYT130958:JZS130958 KIP130958:KJO130958 KSL130958:KTK130958 LCH130958:LDG130958 LMD130958:LNC130958 LVZ130958:LWY130958 MFV130958:MGU130958 MPR130958:MQQ130958 MZN130958:NAM130958 NJJ130958:NKI130958 NTF130958:NUE130958 ODB130958:OEA130958 OMX130958:ONW130958 OWT130958:OXS130958 PGP130958:PHO130958 PQL130958:PRK130958 QAH130958:QBG130958 QKD130958:QLC130958 QTZ130958:QUY130958 RDV130958:REU130958 RNR130958:ROQ130958 RXN130958:RYM130958 SHJ130958:SII130958 SRF130958:SSE130958 TBB130958:TCA130958 TKX130958:TLW130958 TUT130958:TVS130958 UEP130958:UFO130958 UOL130958:UPK130958 UYH130958:UZG130958 VID130958:VJC130958 VRZ130958:VSY130958 WBV130958:WCU130958 WLR130958:WMQ130958 WVN130958:WWM130958 F196494:AE196494 JB196494:KA196494 SX196494:TW196494 ACT196494:ADS196494 AMP196494:ANO196494 AWL196494:AXK196494 BGH196494:BHG196494 BQD196494:BRC196494 BZZ196494:CAY196494 CJV196494:CKU196494 CTR196494:CUQ196494 DDN196494:DEM196494 DNJ196494:DOI196494 DXF196494:DYE196494 EHB196494:EIA196494 EQX196494:ERW196494 FAT196494:FBS196494 FKP196494:FLO196494 FUL196494:FVK196494 GEH196494:GFG196494 GOD196494:GPC196494 GXZ196494:GYY196494 HHV196494:HIU196494 HRR196494:HSQ196494 IBN196494:ICM196494 ILJ196494:IMI196494 IVF196494:IWE196494 JFB196494:JGA196494 JOX196494:JPW196494 JYT196494:JZS196494 KIP196494:KJO196494 KSL196494:KTK196494 LCH196494:LDG196494 LMD196494:LNC196494 LVZ196494:LWY196494 MFV196494:MGU196494 MPR196494:MQQ196494 MZN196494:NAM196494 NJJ196494:NKI196494 NTF196494:NUE196494 ODB196494:OEA196494 OMX196494:ONW196494 OWT196494:OXS196494 PGP196494:PHO196494 PQL196494:PRK196494 QAH196494:QBG196494 QKD196494:QLC196494 QTZ196494:QUY196494 RDV196494:REU196494 RNR196494:ROQ196494 RXN196494:RYM196494 SHJ196494:SII196494 SRF196494:SSE196494 TBB196494:TCA196494 TKX196494:TLW196494 TUT196494:TVS196494 UEP196494:UFO196494 UOL196494:UPK196494 UYH196494:UZG196494 VID196494:VJC196494 VRZ196494:VSY196494 WBV196494:WCU196494 WLR196494:WMQ196494 WVN196494:WWM196494 F262030:AE262030 JB262030:KA262030 SX262030:TW262030 ACT262030:ADS262030 AMP262030:ANO262030 AWL262030:AXK262030 BGH262030:BHG262030 BQD262030:BRC262030 BZZ262030:CAY262030 CJV262030:CKU262030 CTR262030:CUQ262030 DDN262030:DEM262030 DNJ262030:DOI262030 DXF262030:DYE262030 EHB262030:EIA262030 EQX262030:ERW262030 FAT262030:FBS262030 FKP262030:FLO262030 FUL262030:FVK262030 GEH262030:GFG262030 GOD262030:GPC262030 GXZ262030:GYY262030 HHV262030:HIU262030 HRR262030:HSQ262030 IBN262030:ICM262030 ILJ262030:IMI262030 IVF262030:IWE262030 JFB262030:JGA262030 JOX262030:JPW262030 JYT262030:JZS262030 KIP262030:KJO262030 KSL262030:KTK262030 LCH262030:LDG262030 LMD262030:LNC262030 LVZ262030:LWY262030 MFV262030:MGU262030 MPR262030:MQQ262030 MZN262030:NAM262030 NJJ262030:NKI262030 NTF262030:NUE262030 ODB262030:OEA262030 OMX262030:ONW262030 OWT262030:OXS262030 PGP262030:PHO262030 PQL262030:PRK262030 QAH262030:QBG262030 QKD262030:QLC262030 QTZ262030:QUY262030 RDV262030:REU262030 RNR262030:ROQ262030 RXN262030:RYM262030 SHJ262030:SII262030 SRF262030:SSE262030 TBB262030:TCA262030 TKX262030:TLW262030 TUT262030:TVS262030 UEP262030:UFO262030 UOL262030:UPK262030 UYH262030:UZG262030 VID262030:VJC262030 VRZ262030:VSY262030 WBV262030:WCU262030 WLR262030:WMQ262030 WVN262030:WWM262030 F327566:AE327566 JB327566:KA327566 SX327566:TW327566 ACT327566:ADS327566 AMP327566:ANO327566 AWL327566:AXK327566 BGH327566:BHG327566 BQD327566:BRC327566 BZZ327566:CAY327566 CJV327566:CKU327566 CTR327566:CUQ327566 DDN327566:DEM327566 DNJ327566:DOI327566 DXF327566:DYE327566 EHB327566:EIA327566 EQX327566:ERW327566 FAT327566:FBS327566 FKP327566:FLO327566 FUL327566:FVK327566 GEH327566:GFG327566 GOD327566:GPC327566 GXZ327566:GYY327566 HHV327566:HIU327566 HRR327566:HSQ327566 IBN327566:ICM327566 ILJ327566:IMI327566 IVF327566:IWE327566 JFB327566:JGA327566 JOX327566:JPW327566 JYT327566:JZS327566 KIP327566:KJO327566 KSL327566:KTK327566 LCH327566:LDG327566 LMD327566:LNC327566 LVZ327566:LWY327566 MFV327566:MGU327566 MPR327566:MQQ327566 MZN327566:NAM327566 NJJ327566:NKI327566 NTF327566:NUE327566 ODB327566:OEA327566 OMX327566:ONW327566 OWT327566:OXS327566 PGP327566:PHO327566 PQL327566:PRK327566 QAH327566:QBG327566 QKD327566:QLC327566 QTZ327566:QUY327566 RDV327566:REU327566 RNR327566:ROQ327566 RXN327566:RYM327566 SHJ327566:SII327566 SRF327566:SSE327566 TBB327566:TCA327566 TKX327566:TLW327566 TUT327566:TVS327566 UEP327566:UFO327566 UOL327566:UPK327566 UYH327566:UZG327566 VID327566:VJC327566 VRZ327566:VSY327566 WBV327566:WCU327566 WLR327566:WMQ327566 WVN327566:WWM327566 F393102:AE393102 JB393102:KA393102 SX393102:TW393102 ACT393102:ADS393102 AMP393102:ANO393102 AWL393102:AXK393102 BGH393102:BHG393102 BQD393102:BRC393102 BZZ393102:CAY393102 CJV393102:CKU393102 CTR393102:CUQ393102 DDN393102:DEM393102 DNJ393102:DOI393102 DXF393102:DYE393102 EHB393102:EIA393102 EQX393102:ERW393102 FAT393102:FBS393102 FKP393102:FLO393102 FUL393102:FVK393102 GEH393102:GFG393102 GOD393102:GPC393102 GXZ393102:GYY393102 HHV393102:HIU393102 HRR393102:HSQ393102 IBN393102:ICM393102 ILJ393102:IMI393102 IVF393102:IWE393102 JFB393102:JGA393102 JOX393102:JPW393102 JYT393102:JZS393102 KIP393102:KJO393102 KSL393102:KTK393102 LCH393102:LDG393102 LMD393102:LNC393102 LVZ393102:LWY393102 MFV393102:MGU393102 MPR393102:MQQ393102 MZN393102:NAM393102 NJJ393102:NKI393102 NTF393102:NUE393102 ODB393102:OEA393102 OMX393102:ONW393102 OWT393102:OXS393102 PGP393102:PHO393102 PQL393102:PRK393102 QAH393102:QBG393102 QKD393102:QLC393102 QTZ393102:QUY393102 RDV393102:REU393102 RNR393102:ROQ393102 RXN393102:RYM393102 SHJ393102:SII393102 SRF393102:SSE393102 TBB393102:TCA393102 TKX393102:TLW393102 TUT393102:TVS393102 UEP393102:UFO393102 UOL393102:UPK393102 UYH393102:UZG393102 VID393102:VJC393102 VRZ393102:VSY393102 WBV393102:WCU393102 WLR393102:WMQ393102 WVN393102:WWM393102 F458638:AE458638 JB458638:KA458638 SX458638:TW458638 ACT458638:ADS458638 AMP458638:ANO458638 AWL458638:AXK458638 BGH458638:BHG458638 BQD458638:BRC458638 BZZ458638:CAY458638 CJV458638:CKU458638 CTR458638:CUQ458638 DDN458638:DEM458638 DNJ458638:DOI458638 DXF458638:DYE458638 EHB458638:EIA458638 EQX458638:ERW458638 FAT458638:FBS458638 FKP458638:FLO458638 FUL458638:FVK458638 GEH458638:GFG458638 GOD458638:GPC458638 GXZ458638:GYY458638 HHV458638:HIU458638 HRR458638:HSQ458638 IBN458638:ICM458638 ILJ458638:IMI458638 IVF458638:IWE458638 JFB458638:JGA458638 JOX458638:JPW458638 JYT458638:JZS458638 KIP458638:KJO458638 KSL458638:KTK458638 LCH458638:LDG458638 LMD458638:LNC458638 LVZ458638:LWY458638 MFV458638:MGU458638 MPR458638:MQQ458638 MZN458638:NAM458638 NJJ458638:NKI458638 NTF458638:NUE458638 ODB458638:OEA458638 OMX458638:ONW458638 OWT458638:OXS458638 PGP458638:PHO458638 PQL458638:PRK458638 QAH458638:QBG458638 QKD458638:QLC458638 QTZ458638:QUY458638 RDV458638:REU458638 RNR458638:ROQ458638 RXN458638:RYM458638 SHJ458638:SII458638 SRF458638:SSE458638 TBB458638:TCA458638 TKX458638:TLW458638 TUT458638:TVS458638 UEP458638:UFO458638 UOL458638:UPK458638 UYH458638:UZG458638 VID458638:VJC458638 VRZ458638:VSY458638 WBV458638:WCU458638 WLR458638:WMQ458638 WVN458638:WWM458638 F524174:AE524174 JB524174:KA524174 SX524174:TW524174 ACT524174:ADS524174 AMP524174:ANO524174 AWL524174:AXK524174 BGH524174:BHG524174 BQD524174:BRC524174 BZZ524174:CAY524174 CJV524174:CKU524174 CTR524174:CUQ524174 DDN524174:DEM524174 DNJ524174:DOI524174 DXF524174:DYE524174 EHB524174:EIA524174 EQX524174:ERW524174 FAT524174:FBS524174 FKP524174:FLO524174 FUL524174:FVK524174 GEH524174:GFG524174 GOD524174:GPC524174 GXZ524174:GYY524174 HHV524174:HIU524174 HRR524174:HSQ524174 IBN524174:ICM524174 ILJ524174:IMI524174 IVF524174:IWE524174 JFB524174:JGA524174 JOX524174:JPW524174 JYT524174:JZS524174 KIP524174:KJO524174 KSL524174:KTK524174 LCH524174:LDG524174 LMD524174:LNC524174 LVZ524174:LWY524174 MFV524174:MGU524174 MPR524174:MQQ524174 MZN524174:NAM524174 NJJ524174:NKI524174 NTF524174:NUE524174 ODB524174:OEA524174 OMX524174:ONW524174 OWT524174:OXS524174 PGP524174:PHO524174 PQL524174:PRK524174 QAH524174:QBG524174 QKD524174:QLC524174 QTZ524174:QUY524174 RDV524174:REU524174 RNR524174:ROQ524174 RXN524174:RYM524174 SHJ524174:SII524174 SRF524174:SSE524174 TBB524174:TCA524174 TKX524174:TLW524174 TUT524174:TVS524174 UEP524174:UFO524174 UOL524174:UPK524174 UYH524174:UZG524174 VID524174:VJC524174 VRZ524174:VSY524174 WBV524174:WCU524174 WLR524174:WMQ524174 WVN524174:WWM524174 F589710:AE589710 JB589710:KA589710 SX589710:TW589710 ACT589710:ADS589710 AMP589710:ANO589710 AWL589710:AXK589710 BGH589710:BHG589710 BQD589710:BRC589710 BZZ589710:CAY589710 CJV589710:CKU589710 CTR589710:CUQ589710 DDN589710:DEM589710 DNJ589710:DOI589710 DXF589710:DYE589710 EHB589710:EIA589710 EQX589710:ERW589710 FAT589710:FBS589710 FKP589710:FLO589710 FUL589710:FVK589710 GEH589710:GFG589710 GOD589710:GPC589710 GXZ589710:GYY589710 HHV589710:HIU589710 HRR589710:HSQ589710 IBN589710:ICM589710 ILJ589710:IMI589710 IVF589710:IWE589710 JFB589710:JGA589710 JOX589710:JPW589710 JYT589710:JZS589710 KIP589710:KJO589710 KSL589710:KTK589710 LCH589710:LDG589710 LMD589710:LNC589710 LVZ589710:LWY589710 MFV589710:MGU589710 MPR589710:MQQ589710 MZN589710:NAM589710 NJJ589710:NKI589710 NTF589710:NUE589710 ODB589710:OEA589710 OMX589710:ONW589710 OWT589710:OXS589710 PGP589710:PHO589710 PQL589710:PRK589710 QAH589710:QBG589710 QKD589710:QLC589710 QTZ589710:QUY589710 RDV589710:REU589710 RNR589710:ROQ589710 RXN589710:RYM589710 SHJ589710:SII589710 SRF589710:SSE589710 TBB589710:TCA589710 TKX589710:TLW589710 TUT589710:TVS589710 UEP589710:UFO589710 UOL589710:UPK589710 UYH589710:UZG589710 VID589710:VJC589710 VRZ589710:VSY589710 WBV589710:WCU589710 WLR589710:WMQ589710 WVN589710:WWM589710 F655246:AE655246 JB655246:KA655246 SX655246:TW655246 ACT655246:ADS655246 AMP655246:ANO655246 AWL655246:AXK655246 BGH655246:BHG655246 BQD655246:BRC655246 BZZ655246:CAY655246 CJV655246:CKU655246 CTR655246:CUQ655246 DDN655246:DEM655246 DNJ655246:DOI655246 DXF655246:DYE655246 EHB655246:EIA655246 EQX655246:ERW655246 FAT655246:FBS655246 FKP655246:FLO655246 FUL655246:FVK655246 GEH655246:GFG655246 GOD655246:GPC655246 GXZ655246:GYY655246 HHV655246:HIU655246 HRR655246:HSQ655246 IBN655246:ICM655246 ILJ655246:IMI655246 IVF655246:IWE655246 JFB655246:JGA655246 JOX655246:JPW655246 JYT655246:JZS655246 KIP655246:KJO655246 KSL655246:KTK655246 LCH655246:LDG655246 LMD655246:LNC655246 LVZ655246:LWY655246 MFV655246:MGU655246 MPR655246:MQQ655246 MZN655246:NAM655246 NJJ655246:NKI655246 NTF655246:NUE655246 ODB655246:OEA655246 OMX655246:ONW655246 OWT655246:OXS655246 PGP655246:PHO655246 PQL655246:PRK655246 QAH655246:QBG655246 QKD655246:QLC655246 QTZ655246:QUY655246 RDV655246:REU655246 RNR655246:ROQ655246 RXN655246:RYM655246 SHJ655246:SII655246 SRF655246:SSE655246 TBB655246:TCA655246 TKX655246:TLW655246 TUT655246:TVS655246 UEP655246:UFO655246 UOL655246:UPK655246 UYH655246:UZG655246 VID655246:VJC655246 VRZ655246:VSY655246 WBV655246:WCU655246 WLR655246:WMQ655246 WVN655246:WWM655246 F720782:AE720782 JB720782:KA720782 SX720782:TW720782 ACT720782:ADS720782 AMP720782:ANO720782 AWL720782:AXK720782 BGH720782:BHG720782 BQD720782:BRC720782 BZZ720782:CAY720782 CJV720782:CKU720782 CTR720782:CUQ720782 DDN720782:DEM720782 DNJ720782:DOI720782 DXF720782:DYE720782 EHB720782:EIA720782 EQX720782:ERW720782 FAT720782:FBS720782 FKP720782:FLO720782 FUL720782:FVK720782 GEH720782:GFG720782 GOD720782:GPC720782 GXZ720782:GYY720782 HHV720782:HIU720782 HRR720782:HSQ720782 IBN720782:ICM720782 ILJ720782:IMI720782 IVF720782:IWE720782 JFB720782:JGA720782 JOX720782:JPW720782 JYT720782:JZS720782 KIP720782:KJO720782 KSL720782:KTK720782 LCH720782:LDG720782 LMD720782:LNC720782 LVZ720782:LWY720782 MFV720782:MGU720782 MPR720782:MQQ720782 MZN720782:NAM720782 NJJ720782:NKI720782 NTF720782:NUE720782 ODB720782:OEA720782 OMX720782:ONW720782 OWT720782:OXS720782 PGP720782:PHO720782 PQL720782:PRK720782 QAH720782:QBG720782 QKD720782:QLC720782 QTZ720782:QUY720782 RDV720782:REU720782 RNR720782:ROQ720782 RXN720782:RYM720782 SHJ720782:SII720782 SRF720782:SSE720782 TBB720782:TCA720782 TKX720782:TLW720782 TUT720782:TVS720782 UEP720782:UFO720782 UOL720782:UPK720782 UYH720782:UZG720782 VID720782:VJC720782 VRZ720782:VSY720782 WBV720782:WCU720782 WLR720782:WMQ720782 WVN720782:WWM720782 F786318:AE786318 JB786318:KA786318 SX786318:TW786318 ACT786318:ADS786318 AMP786318:ANO786318 AWL786318:AXK786318 BGH786318:BHG786318 BQD786318:BRC786318 BZZ786318:CAY786318 CJV786318:CKU786318 CTR786318:CUQ786318 DDN786318:DEM786318 DNJ786318:DOI786318 DXF786318:DYE786318 EHB786318:EIA786318 EQX786318:ERW786318 FAT786318:FBS786318 FKP786318:FLO786318 FUL786318:FVK786318 GEH786318:GFG786318 GOD786318:GPC786318 GXZ786318:GYY786318 HHV786318:HIU786318 HRR786318:HSQ786318 IBN786318:ICM786318 ILJ786318:IMI786318 IVF786318:IWE786318 JFB786318:JGA786318 JOX786318:JPW786318 JYT786318:JZS786318 KIP786318:KJO786318 KSL786318:KTK786318 LCH786318:LDG786318 LMD786318:LNC786318 LVZ786318:LWY786318 MFV786318:MGU786318 MPR786318:MQQ786318 MZN786318:NAM786318 NJJ786318:NKI786318 NTF786318:NUE786318 ODB786318:OEA786318 OMX786318:ONW786318 OWT786318:OXS786318 PGP786318:PHO786318 PQL786318:PRK786318 QAH786318:QBG786318 QKD786318:QLC786318 QTZ786318:QUY786318 RDV786318:REU786318 RNR786318:ROQ786318 RXN786318:RYM786318 SHJ786318:SII786318 SRF786318:SSE786318 TBB786318:TCA786318 TKX786318:TLW786318 TUT786318:TVS786318 UEP786318:UFO786318 UOL786318:UPK786318 UYH786318:UZG786318 VID786318:VJC786318 VRZ786318:VSY786318 WBV786318:WCU786318 WLR786318:WMQ786318 WVN786318:WWM786318 F851854:AE851854 JB851854:KA851854 SX851854:TW851854 ACT851854:ADS851854 AMP851854:ANO851854 AWL851854:AXK851854 BGH851854:BHG851854 BQD851854:BRC851854 BZZ851854:CAY851854 CJV851854:CKU851854 CTR851854:CUQ851854 DDN851854:DEM851854 DNJ851854:DOI851854 DXF851854:DYE851854 EHB851854:EIA851854 EQX851854:ERW851854 FAT851854:FBS851854 FKP851854:FLO851854 FUL851854:FVK851854 GEH851854:GFG851854 GOD851854:GPC851854 GXZ851854:GYY851854 HHV851854:HIU851854 HRR851854:HSQ851854 IBN851854:ICM851854 ILJ851854:IMI851854 IVF851854:IWE851854 JFB851854:JGA851854 JOX851854:JPW851854 JYT851854:JZS851854 KIP851854:KJO851854 KSL851854:KTK851854 LCH851854:LDG851854 LMD851854:LNC851854 LVZ851854:LWY851854 MFV851854:MGU851854 MPR851854:MQQ851854 MZN851854:NAM851854 NJJ851854:NKI851854 NTF851854:NUE851854 ODB851854:OEA851854 OMX851854:ONW851854 OWT851854:OXS851854 PGP851854:PHO851854 PQL851854:PRK851854 QAH851854:QBG851854 QKD851854:QLC851854 QTZ851854:QUY851854 RDV851854:REU851854 RNR851854:ROQ851854 RXN851854:RYM851854 SHJ851854:SII851854 SRF851854:SSE851854 TBB851854:TCA851854 TKX851854:TLW851854 TUT851854:TVS851854 UEP851854:UFO851854 UOL851854:UPK851854 UYH851854:UZG851854 VID851854:VJC851854 VRZ851854:VSY851854 WBV851854:WCU851854 WLR851854:WMQ851854 WVN851854:WWM851854 F917390:AE917390 JB917390:KA917390 SX917390:TW917390 ACT917390:ADS917390 AMP917390:ANO917390 AWL917390:AXK917390 BGH917390:BHG917390 BQD917390:BRC917390 BZZ917390:CAY917390 CJV917390:CKU917390 CTR917390:CUQ917390 DDN917390:DEM917390 DNJ917390:DOI917390 DXF917390:DYE917390 EHB917390:EIA917390 EQX917390:ERW917390 FAT917390:FBS917390 FKP917390:FLO917390 FUL917390:FVK917390 GEH917390:GFG917390 GOD917390:GPC917390 GXZ917390:GYY917390 HHV917390:HIU917390 HRR917390:HSQ917390 IBN917390:ICM917390 ILJ917390:IMI917390 IVF917390:IWE917390 JFB917390:JGA917390 JOX917390:JPW917390 JYT917390:JZS917390 KIP917390:KJO917390 KSL917390:KTK917390 LCH917390:LDG917390 LMD917390:LNC917390 LVZ917390:LWY917390 MFV917390:MGU917390 MPR917390:MQQ917390 MZN917390:NAM917390 NJJ917390:NKI917390 NTF917390:NUE917390 ODB917390:OEA917390 OMX917390:ONW917390 OWT917390:OXS917390 PGP917390:PHO917390 PQL917390:PRK917390 QAH917390:QBG917390 QKD917390:QLC917390 QTZ917390:QUY917390 RDV917390:REU917390 RNR917390:ROQ917390 RXN917390:RYM917390 SHJ917390:SII917390 SRF917390:SSE917390 TBB917390:TCA917390 TKX917390:TLW917390 TUT917390:TVS917390 UEP917390:UFO917390 UOL917390:UPK917390 UYH917390:UZG917390 VID917390:VJC917390 VRZ917390:VSY917390 WBV917390:WCU917390 WLR917390:WMQ917390 WVN917390:WWM917390 F982926:AE982926 JB982926:KA982926 SX982926:TW982926 ACT982926:ADS982926 AMP982926:ANO982926 AWL982926:AXK982926 BGH982926:BHG982926 BQD982926:BRC982926 BZZ982926:CAY982926 CJV982926:CKU982926 CTR982926:CUQ982926 DDN982926:DEM982926 DNJ982926:DOI982926 DXF982926:DYE982926 EHB982926:EIA982926 EQX982926:ERW982926 FAT982926:FBS982926 FKP982926:FLO982926 FUL982926:FVK982926 GEH982926:GFG982926 GOD982926:GPC982926 GXZ982926:GYY982926 HHV982926:HIU982926 HRR982926:HSQ982926 IBN982926:ICM982926 ILJ982926:IMI982926 IVF982926:IWE982926 JFB982926:JGA982926 JOX982926:JPW982926 JYT982926:JZS982926 KIP982926:KJO982926 KSL982926:KTK982926 LCH982926:LDG982926 LMD982926:LNC982926 LVZ982926:LWY982926 MFV982926:MGU982926 MPR982926:MQQ982926 MZN982926:NAM982926 NJJ982926:NKI982926 NTF982926:NUE982926 ODB982926:OEA982926 OMX982926:ONW982926 OWT982926:OXS982926 PGP982926:PHO982926 PQL982926:PRK982926 QAH982926:QBG982926 QKD982926:QLC982926 QTZ982926:QUY982926 RDV982926:REU982926 RNR982926:ROQ982926 RXN982926:RYM982926 SHJ982926:SII982926 SRF982926:SSE982926 TBB982926:TCA982926 TKX982926:TLW982926 TUT982926:TVS982926 UEP982926:UFO982926 UOL982926:UPK982926 UYH982926:UZG982926 VID982926:VJC982926 VRZ982926:VSY982926 WBV982926:WCU982926 WLR982926:WMQ982926 WVN982926:WWM982926" xr:uid="{00000000-0002-0000-0A00-000000000000}">
      <formula1>"--,平成２３年度,平成２４年度,平成２５年度"</formula1>
    </dataValidation>
    <dataValidation type="list" allowBlank="1" showInputMessage="1" showErrorMessage="1" sqref="F65423 JB65423 SX65423 ACT65423 AMP65423 AWL65423 BGH65423 BQD65423 BZZ65423 CJV65423 CTR65423 DDN65423 DNJ65423 DXF65423 EHB65423 EQX65423 FAT65423 FKP65423 FUL65423 GEH65423 GOD65423 GXZ65423 HHV65423 HRR65423 IBN65423 ILJ65423 IVF65423 JFB65423 JOX65423 JYT65423 KIP65423 KSL65423 LCH65423 LMD65423 LVZ65423 MFV65423 MPR65423 MZN65423 NJJ65423 NTF65423 ODB65423 OMX65423 OWT65423 PGP65423 PQL65423 QAH65423 QKD65423 QTZ65423 RDV65423 RNR65423 RXN65423 SHJ65423 SRF65423 TBB65423 TKX65423 TUT65423 UEP65423 UOL65423 UYH65423 VID65423 VRZ65423 WBV65423 WLR65423 WVN65423 F130959 JB130959 SX130959 ACT130959 AMP130959 AWL130959 BGH130959 BQD130959 BZZ130959 CJV130959 CTR130959 DDN130959 DNJ130959 DXF130959 EHB130959 EQX130959 FAT130959 FKP130959 FUL130959 GEH130959 GOD130959 GXZ130959 HHV130959 HRR130959 IBN130959 ILJ130959 IVF130959 JFB130959 JOX130959 JYT130959 KIP130959 KSL130959 LCH130959 LMD130959 LVZ130959 MFV130959 MPR130959 MZN130959 NJJ130959 NTF130959 ODB130959 OMX130959 OWT130959 PGP130959 PQL130959 QAH130959 QKD130959 QTZ130959 RDV130959 RNR130959 RXN130959 SHJ130959 SRF130959 TBB130959 TKX130959 TUT130959 UEP130959 UOL130959 UYH130959 VID130959 VRZ130959 WBV130959 WLR130959 WVN130959 F196495 JB196495 SX196495 ACT196495 AMP196495 AWL196495 BGH196495 BQD196495 BZZ196495 CJV196495 CTR196495 DDN196495 DNJ196495 DXF196495 EHB196495 EQX196495 FAT196495 FKP196495 FUL196495 GEH196495 GOD196495 GXZ196495 HHV196495 HRR196495 IBN196495 ILJ196495 IVF196495 JFB196495 JOX196495 JYT196495 KIP196495 KSL196495 LCH196495 LMD196495 LVZ196495 MFV196495 MPR196495 MZN196495 NJJ196495 NTF196495 ODB196495 OMX196495 OWT196495 PGP196495 PQL196495 QAH196495 QKD196495 QTZ196495 RDV196495 RNR196495 RXN196495 SHJ196495 SRF196495 TBB196495 TKX196495 TUT196495 UEP196495 UOL196495 UYH196495 VID196495 VRZ196495 WBV196495 WLR196495 WVN196495 F262031 JB262031 SX262031 ACT262031 AMP262031 AWL262031 BGH262031 BQD262031 BZZ262031 CJV262031 CTR262031 DDN262031 DNJ262031 DXF262031 EHB262031 EQX262031 FAT262031 FKP262031 FUL262031 GEH262031 GOD262031 GXZ262031 HHV262031 HRR262031 IBN262031 ILJ262031 IVF262031 JFB262031 JOX262031 JYT262031 KIP262031 KSL262031 LCH262031 LMD262031 LVZ262031 MFV262031 MPR262031 MZN262031 NJJ262031 NTF262031 ODB262031 OMX262031 OWT262031 PGP262031 PQL262031 QAH262031 QKD262031 QTZ262031 RDV262031 RNR262031 RXN262031 SHJ262031 SRF262031 TBB262031 TKX262031 TUT262031 UEP262031 UOL262031 UYH262031 VID262031 VRZ262031 WBV262031 WLR262031 WVN262031 F327567 JB327567 SX327567 ACT327567 AMP327567 AWL327567 BGH327567 BQD327567 BZZ327567 CJV327567 CTR327567 DDN327567 DNJ327567 DXF327567 EHB327567 EQX327567 FAT327567 FKP327567 FUL327567 GEH327567 GOD327567 GXZ327567 HHV327567 HRR327567 IBN327567 ILJ327567 IVF327567 JFB327567 JOX327567 JYT327567 KIP327567 KSL327567 LCH327567 LMD327567 LVZ327567 MFV327567 MPR327567 MZN327567 NJJ327567 NTF327567 ODB327567 OMX327567 OWT327567 PGP327567 PQL327567 QAH327567 QKD327567 QTZ327567 RDV327567 RNR327567 RXN327567 SHJ327567 SRF327567 TBB327567 TKX327567 TUT327567 UEP327567 UOL327567 UYH327567 VID327567 VRZ327567 WBV327567 WLR327567 WVN327567 F393103 JB393103 SX393103 ACT393103 AMP393103 AWL393103 BGH393103 BQD393103 BZZ393103 CJV393103 CTR393103 DDN393103 DNJ393103 DXF393103 EHB393103 EQX393103 FAT393103 FKP393103 FUL393103 GEH393103 GOD393103 GXZ393103 HHV393103 HRR393103 IBN393103 ILJ393103 IVF393103 JFB393103 JOX393103 JYT393103 KIP393103 KSL393103 LCH393103 LMD393103 LVZ393103 MFV393103 MPR393103 MZN393103 NJJ393103 NTF393103 ODB393103 OMX393103 OWT393103 PGP393103 PQL393103 QAH393103 QKD393103 QTZ393103 RDV393103 RNR393103 RXN393103 SHJ393103 SRF393103 TBB393103 TKX393103 TUT393103 UEP393103 UOL393103 UYH393103 VID393103 VRZ393103 WBV393103 WLR393103 WVN393103 F458639 JB458639 SX458639 ACT458639 AMP458639 AWL458639 BGH458639 BQD458639 BZZ458639 CJV458639 CTR458639 DDN458639 DNJ458639 DXF458639 EHB458639 EQX458639 FAT458639 FKP458639 FUL458639 GEH458639 GOD458639 GXZ458639 HHV458639 HRR458639 IBN458639 ILJ458639 IVF458639 JFB458639 JOX458639 JYT458639 KIP458639 KSL458639 LCH458639 LMD458639 LVZ458639 MFV458639 MPR458639 MZN458639 NJJ458639 NTF458639 ODB458639 OMX458639 OWT458639 PGP458639 PQL458639 QAH458639 QKD458639 QTZ458639 RDV458639 RNR458639 RXN458639 SHJ458639 SRF458639 TBB458639 TKX458639 TUT458639 UEP458639 UOL458639 UYH458639 VID458639 VRZ458639 WBV458639 WLR458639 WVN458639 F524175 JB524175 SX524175 ACT524175 AMP524175 AWL524175 BGH524175 BQD524175 BZZ524175 CJV524175 CTR524175 DDN524175 DNJ524175 DXF524175 EHB524175 EQX524175 FAT524175 FKP524175 FUL524175 GEH524175 GOD524175 GXZ524175 HHV524175 HRR524175 IBN524175 ILJ524175 IVF524175 JFB524175 JOX524175 JYT524175 KIP524175 KSL524175 LCH524175 LMD524175 LVZ524175 MFV524175 MPR524175 MZN524175 NJJ524175 NTF524175 ODB524175 OMX524175 OWT524175 PGP524175 PQL524175 QAH524175 QKD524175 QTZ524175 RDV524175 RNR524175 RXN524175 SHJ524175 SRF524175 TBB524175 TKX524175 TUT524175 UEP524175 UOL524175 UYH524175 VID524175 VRZ524175 WBV524175 WLR524175 WVN524175 F589711 JB589711 SX589711 ACT589711 AMP589711 AWL589711 BGH589711 BQD589711 BZZ589711 CJV589711 CTR589711 DDN589711 DNJ589711 DXF589711 EHB589711 EQX589711 FAT589711 FKP589711 FUL589711 GEH589711 GOD589711 GXZ589711 HHV589711 HRR589711 IBN589711 ILJ589711 IVF589711 JFB589711 JOX589711 JYT589711 KIP589711 KSL589711 LCH589711 LMD589711 LVZ589711 MFV589711 MPR589711 MZN589711 NJJ589711 NTF589711 ODB589711 OMX589711 OWT589711 PGP589711 PQL589711 QAH589711 QKD589711 QTZ589711 RDV589711 RNR589711 RXN589711 SHJ589711 SRF589711 TBB589711 TKX589711 TUT589711 UEP589711 UOL589711 UYH589711 VID589711 VRZ589711 WBV589711 WLR589711 WVN589711 F655247 JB655247 SX655247 ACT655247 AMP655247 AWL655247 BGH655247 BQD655247 BZZ655247 CJV655247 CTR655247 DDN655247 DNJ655247 DXF655247 EHB655247 EQX655247 FAT655247 FKP655247 FUL655247 GEH655247 GOD655247 GXZ655247 HHV655247 HRR655247 IBN655247 ILJ655247 IVF655247 JFB655247 JOX655247 JYT655247 KIP655247 KSL655247 LCH655247 LMD655247 LVZ655247 MFV655247 MPR655247 MZN655247 NJJ655247 NTF655247 ODB655247 OMX655247 OWT655247 PGP655247 PQL655247 QAH655247 QKD655247 QTZ655247 RDV655247 RNR655247 RXN655247 SHJ655247 SRF655247 TBB655247 TKX655247 TUT655247 UEP655247 UOL655247 UYH655247 VID655247 VRZ655247 WBV655247 WLR655247 WVN655247 F720783 JB720783 SX720783 ACT720783 AMP720783 AWL720783 BGH720783 BQD720783 BZZ720783 CJV720783 CTR720783 DDN720783 DNJ720783 DXF720783 EHB720783 EQX720783 FAT720783 FKP720783 FUL720783 GEH720783 GOD720783 GXZ720783 HHV720783 HRR720783 IBN720783 ILJ720783 IVF720783 JFB720783 JOX720783 JYT720783 KIP720783 KSL720783 LCH720783 LMD720783 LVZ720783 MFV720783 MPR720783 MZN720783 NJJ720783 NTF720783 ODB720783 OMX720783 OWT720783 PGP720783 PQL720783 QAH720783 QKD720783 QTZ720783 RDV720783 RNR720783 RXN720783 SHJ720783 SRF720783 TBB720783 TKX720783 TUT720783 UEP720783 UOL720783 UYH720783 VID720783 VRZ720783 WBV720783 WLR720783 WVN720783 F786319 JB786319 SX786319 ACT786319 AMP786319 AWL786319 BGH786319 BQD786319 BZZ786319 CJV786319 CTR786319 DDN786319 DNJ786319 DXF786319 EHB786319 EQX786319 FAT786319 FKP786319 FUL786319 GEH786319 GOD786319 GXZ786319 HHV786319 HRR786319 IBN786319 ILJ786319 IVF786319 JFB786319 JOX786319 JYT786319 KIP786319 KSL786319 LCH786319 LMD786319 LVZ786319 MFV786319 MPR786319 MZN786319 NJJ786319 NTF786319 ODB786319 OMX786319 OWT786319 PGP786319 PQL786319 QAH786319 QKD786319 QTZ786319 RDV786319 RNR786319 RXN786319 SHJ786319 SRF786319 TBB786319 TKX786319 TUT786319 UEP786319 UOL786319 UYH786319 VID786319 VRZ786319 WBV786319 WLR786319 WVN786319 F851855 JB851855 SX851855 ACT851855 AMP851855 AWL851855 BGH851855 BQD851855 BZZ851855 CJV851855 CTR851855 DDN851855 DNJ851855 DXF851855 EHB851855 EQX851855 FAT851855 FKP851855 FUL851855 GEH851855 GOD851855 GXZ851855 HHV851855 HRR851855 IBN851855 ILJ851855 IVF851855 JFB851855 JOX851855 JYT851855 KIP851855 KSL851855 LCH851855 LMD851855 LVZ851855 MFV851855 MPR851855 MZN851855 NJJ851855 NTF851855 ODB851855 OMX851855 OWT851855 PGP851855 PQL851855 QAH851855 QKD851855 QTZ851855 RDV851855 RNR851855 RXN851855 SHJ851855 SRF851855 TBB851855 TKX851855 TUT851855 UEP851855 UOL851855 UYH851855 VID851855 VRZ851855 WBV851855 WLR851855 WVN851855 F917391 JB917391 SX917391 ACT917391 AMP917391 AWL917391 BGH917391 BQD917391 BZZ917391 CJV917391 CTR917391 DDN917391 DNJ917391 DXF917391 EHB917391 EQX917391 FAT917391 FKP917391 FUL917391 GEH917391 GOD917391 GXZ917391 HHV917391 HRR917391 IBN917391 ILJ917391 IVF917391 JFB917391 JOX917391 JYT917391 KIP917391 KSL917391 LCH917391 LMD917391 LVZ917391 MFV917391 MPR917391 MZN917391 NJJ917391 NTF917391 ODB917391 OMX917391 OWT917391 PGP917391 PQL917391 QAH917391 QKD917391 QTZ917391 RDV917391 RNR917391 RXN917391 SHJ917391 SRF917391 TBB917391 TKX917391 TUT917391 UEP917391 UOL917391 UYH917391 VID917391 VRZ917391 WBV917391 WLR917391 WVN917391 F982927 JB982927 SX982927 ACT982927 AMP982927 AWL982927 BGH982927 BQD982927 BZZ982927 CJV982927 CTR982927 DDN982927 DNJ982927 DXF982927 EHB982927 EQX982927 FAT982927 FKP982927 FUL982927 GEH982927 GOD982927 GXZ982927 HHV982927 HRR982927 IBN982927 ILJ982927 IVF982927 JFB982927 JOX982927 JYT982927 KIP982927 KSL982927 LCH982927 LMD982927 LVZ982927 MFV982927 MPR982927 MZN982927 NJJ982927 NTF982927 ODB982927 OMX982927 OWT982927 PGP982927 PQL982927 QAH982927 QKD982927 QTZ982927 RDV982927 RNR982927 RXN982927 SHJ982927 SRF982927 TBB982927 TKX982927 TUT982927 UEP982927 UOL982927 UYH982927 VID982927 VRZ982927 WBV982927 WLR982927 WVN982927" xr:uid="{00000000-0002-0000-0A00-000001000000}">
      <formula1>"--,オールラウンド型,複合領域型（環境）,複合領域型（生命健康）,複合領域型（物質）,複合領域型（情報）,複合領域型（多文化共生社会）,複合領域型（安全安心）,複合領域型（横断的テーマ),オンリーワン型"</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206"/>
  <sheetViews>
    <sheetView view="pageBreakPreview" zoomScale="70" zoomScaleNormal="55" zoomScaleSheetLayoutView="70" workbookViewId="0">
      <pane xSplit="5" ySplit="5" topLeftCell="M6" activePane="bottomRight" state="frozen"/>
      <selection activeCell="A3" sqref="A3:K3"/>
      <selection pane="topRight" activeCell="A3" sqref="A3:K3"/>
      <selection pane="bottomLeft" activeCell="A3" sqref="A3:K3"/>
      <selection pane="bottomRight" activeCell="A3" sqref="A3:K3"/>
    </sheetView>
  </sheetViews>
  <sheetFormatPr defaultRowHeight="13.5"/>
  <cols>
    <col min="1" max="1" width="3.25" style="9" customWidth="1"/>
    <col min="2" max="2" width="28.375" customWidth="1"/>
    <col min="3" max="3" width="19.25" customWidth="1"/>
    <col min="4" max="4" width="13.875" style="5" customWidth="1"/>
    <col min="5" max="6" width="19.5" customWidth="1"/>
    <col min="7" max="7" width="19.5" style="6" customWidth="1"/>
    <col min="8" max="8" width="16.625" style="6" customWidth="1"/>
    <col min="9" max="9" width="57.375" customWidth="1"/>
    <col min="10" max="10" width="13.75" customWidth="1"/>
    <col min="11" max="11" width="14.25" customWidth="1"/>
    <col min="12" max="12" width="21.75" style="7" customWidth="1"/>
    <col min="13" max="15" width="24.75" style="7" customWidth="1"/>
    <col min="16" max="17" width="9.625" style="7" customWidth="1"/>
    <col min="18" max="21" width="11.125" style="7" customWidth="1"/>
    <col min="22" max="22" width="17.25" customWidth="1"/>
    <col min="23" max="23" width="10.875" customWidth="1"/>
    <col min="24" max="24" width="17.375" customWidth="1"/>
    <col min="25" max="25" width="17.25" hidden="1" customWidth="1"/>
    <col min="26" max="26" width="17.25" customWidth="1"/>
  </cols>
  <sheetData>
    <row r="1" spans="1:31" ht="227.25" customHeight="1">
      <c r="A1" s="146" t="s">
        <v>1314</v>
      </c>
      <c r="B1" s="146"/>
      <c r="C1" s="146"/>
      <c r="D1" s="146"/>
      <c r="E1" s="146"/>
      <c r="F1" s="146"/>
      <c r="G1" s="146"/>
      <c r="H1" s="146"/>
      <c r="I1" s="146"/>
      <c r="J1" s="146"/>
      <c r="K1" s="146"/>
      <c r="L1" s="146"/>
      <c r="M1" s="146"/>
      <c r="N1" s="146"/>
      <c r="O1" s="146"/>
      <c r="P1" s="146"/>
      <c r="Q1" s="146"/>
      <c r="R1" s="146"/>
      <c r="S1" s="146"/>
      <c r="T1" s="146"/>
      <c r="U1" s="146"/>
    </row>
    <row r="2" spans="1:31" s="1" customFormat="1" ht="18.75" customHeight="1">
      <c r="A2" s="1199"/>
      <c r="B2" s="1202" t="s">
        <v>1291</v>
      </c>
      <c r="C2" s="1204" t="s">
        <v>14</v>
      </c>
      <c r="D2" s="1205" t="s">
        <v>1292</v>
      </c>
      <c r="E2" s="142" t="s">
        <v>1290</v>
      </c>
      <c r="F2" s="145"/>
      <c r="G2" s="143"/>
      <c r="H2" s="143"/>
      <c r="I2" s="143"/>
      <c r="J2" s="143"/>
      <c r="K2" s="143"/>
      <c r="L2" s="143"/>
      <c r="M2" s="143"/>
      <c r="N2" s="144"/>
      <c r="O2" s="144"/>
      <c r="P2" s="142" t="s">
        <v>26</v>
      </c>
      <c r="Q2" s="143"/>
      <c r="R2" s="143"/>
      <c r="S2" s="143"/>
      <c r="T2" s="143"/>
      <c r="U2" s="144"/>
      <c r="Y2" s="1">
        <v>1</v>
      </c>
    </row>
    <row r="3" spans="1:31" s="1" customFormat="1" ht="18.75" customHeight="1">
      <c r="A3" s="1200"/>
      <c r="B3" s="1203"/>
      <c r="C3" s="1200"/>
      <c r="D3" s="1203"/>
      <c r="E3" s="139"/>
      <c r="F3" s="140"/>
      <c r="G3" s="140"/>
      <c r="H3" s="140"/>
      <c r="I3" s="140"/>
      <c r="J3" s="140"/>
      <c r="K3" s="140"/>
      <c r="L3" s="140"/>
      <c r="M3" s="140"/>
      <c r="N3" s="140"/>
      <c r="O3" s="141"/>
      <c r="P3" s="1212" t="s">
        <v>1208</v>
      </c>
      <c r="Q3" s="1215" t="s">
        <v>1209</v>
      </c>
      <c r="R3" s="1218" t="s">
        <v>1287</v>
      </c>
      <c r="S3" s="83"/>
      <c r="T3" s="1221" t="s">
        <v>1294</v>
      </c>
      <c r="U3" s="84"/>
    </row>
    <row r="4" spans="1:31" s="1" customFormat="1" ht="27.95" customHeight="1">
      <c r="A4" s="1200"/>
      <c r="B4" s="1203"/>
      <c r="C4" s="1200"/>
      <c r="D4" s="1203"/>
      <c r="E4" s="1207" t="s">
        <v>15</v>
      </c>
      <c r="F4" s="1207" t="s">
        <v>16</v>
      </c>
      <c r="G4" s="1208" t="s">
        <v>1204</v>
      </c>
      <c r="H4" s="1226" t="s">
        <v>410</v>
      </c>
      <c r="I4" s="1227"/>
      <c r="J4" s="1228"/>
      <c r="K4" s="1210" t="s">
        <v>1318</v>
      </c>
      <c r="L4" s="1193" t="s">
        <v>1205</v>
      </c>
      <c r="M4" s="1193" t="s">
        <v>1206</v>
      </c>
      <c r="N4" s="1193" t="s">
        <v>1207</v>
      </c>
      <c r="O4" s="1193" t="s">
        <v>1315</v>
      </c>
      <c r="P4" s="1213"/>
      <c r="Q4" s="1216"/>
      <c r="R4" s="1219"/>
      <c r="S4" s="1224" t="s">
        <v>1289</v>
      </c>
      <c r="T4" s="1222"/>
      <c r="U4" s="1197" t="s">
        <v>1295</v>
      </c>
      <c r="W4" s="1209"/>
      <c r="X4" s="1209"/>
      <c r="Y4" s="1209"/>
      <c r="Z4" s="1209"/>
      <c r="AA4" s="1209"/>
      <c r="AB4" s="1209"/>
      <c r="AC4" s="1209"/>
      <c r="AD4" s="1209"/>
      <c r="AE4" s="1209"/>
    </row>
    <row r="5" spans="1:31" s="1" customFormat="1" ht="27.95" customHeight="1">
      <c r="A5" s="1201"/>
      <c r="B5" s="1201"/>
      <c r="C5" s="1201"/>
      <c r="D5" s="1206"/>
      <c r="E5" s="1207"/>
      <c r="F5" s="1207"/>
      <c r="G5" s="1208"/>
      <c r="H5" s="1229"/>
      <c r="I5" s="1230"/>
      <c r="J5" s="1231"/>
      <c r="K5" s="1211"/>
      <c r="L5" s="1193"/>
      <c r="M5" s="1193"/>
      <c r="N5" s="1193"/>
      <c r="O5" s="1193"/>
      <c r="P5" s="1214"/>
      <c r="Q5" s="1217"/>
      <c r="R5" s="1220"/>
      <c r="S5" s="1225"/>
      <c r="T5" s="1223"/>
      <c r="U5" s="1198"/>
      <c r="W5" s="1209"/>
      <c r="X5" s="1209"/>
      <c r="Y5" s="1209"/>
      <c r="Z5" s="1209"/>
      <c r="AA5" s="1209"/>
      <c r="AB5" s="1209"/>
      <c r="AC5" s="1209"/>
      <c r="AD5" s="1209"/>
      <c r="AE5" s="1209"/>
    </row>
    <row r="6" spans="1:31" s="1" customFormat="1" ht="45.75" customHeight="1">
      <c r="A6" s="8">
        <v>1</v>
      </c>
      <c r="B6" s="3">
        <f>'基本情報（公表）'!$K$4</f>
        <v>0</v>
      </c>
      <c r="C6" s="3">
        <f>'基本情報（公表）'!$K$3</f>
        <v>0</v>
      </c>
      <c r="D6" s="17">
        <f>'基本情報（公表）'!$AN$3</f>
        <v>0</v>
      </c>
      <c r="E6" s="3"/>
      <c r="F6" s="3"/>
      <c r="G6" s="4"/>
      <c r="H6" s="1194"/>
      <c r="I6" s="1195"/>
      <c r="J6" s="1196"/>
      <c r="K6" s="18"/>
      <c r="L6" s="2"/>
      <c r="M6" s="2"/>
      <c r="N6" s="2"/>
      <c r="O6" s="2"/>
      <c r="P6" s="85"/>
      <c r="Q6" s="85"/>
      <c r="R6" s="86"/>
      <c r="S6" s="87"/>
      <c r="T6" s="88"/>
      <c r="U6" s="87"/>
      <c r="V6" s="90" t="s">
        <v>1210</v>
      </c>
      <c r="W6" s="91">
        <f>SUM(P6:P205)</f>
        <v>0</v>
      </c>
    </row>
    <row r="7" spans="1:31" s="1" customFormat="1" ht="45.75" customHeight="1">
      <c r="A7" s="8">
        <v>2</v>
      </c>
      <c r="B7" s="3">
        <f>'基本情報（公表）'!$K$4</f>
        <v>0</v>
      </c>
      <c r="C7" s="3">
        <f>'基本情報（公表）'!$K$3</f>
        <v>0</v>
      </c>
      <c r="D7" s="17">
        <f>'基本情報（公表）'!$AN$3</f>
        <v>0</v>
      </c>
      <c r="E7" s="3"/>
      <c r="F7" s="3"/>
      <c r="G7" s="4"/>
      <c r="H7" s="1194"/>
      <c r="I7" s="1195"/>
      <c r="J7" s="1196"/>
      <c r="K7" s="18"/>
      <c r="L7" s="2"/>
      <c r="M7" s="2"/>
      <c r="N7" s="2"/>
      <c r="O7" s="2"/>
      <c r="P7" s="85"/>
      <c r="Q7" s="85"/>
      <c r="R7" s="86"/>
      <c r="S7" s="87"/>
      <c r="T7" s="88"/>
      <c r="U7" s="87"/>
      <c r="V7" s="90" t="s">
        <v>1211</v>
      </c>
      <c r="W7" s="91">
        <f>SUM(Q6:Q205)</f>
        <v>0</v>
      </c>
    </row>
    <row r="8" spans="1:31" s="1" customFormat="1" ht="45.75" customHeight="1">
      <c r="A8" s="8">
        <v>3</v>
      </c>
      <c r="B8" s="3">
        <f>'基本情報（公表）'!$K$4</f>
        <v>0</v>
      </c>
      <c r="C8" s="3">
        <f>'基本情報（公表）'!$K$3</f>
        <v>0</v>
      </c>
      <c r="D8" s="17">
        <f>'基本情報（公表）'!$AN$3</f>
        <v>0</v>
      </c>
      <c r="E8" s="3"/>
      <c r="F8" s="3"/>
      <c r="G8" s="4"/>
      <c r="H8" s="1194"/>
      <c r="I8" s="1195"/>
      <c r="J8" s="1196"/>
      <c r="K8" s="18"/>
      <c r="L8" s="3"/>
      <c r="M8" s="3"/>
      <c r="N8" s="3"/>
      <c r="O8" s="2"/>
      <c r="P8" s="89"/>
      <c r="Q8" s="85"/>
      <c r="R8" s="86"/>
      <c r="S8" s="87"/>
      <c r="T8" s="88"/>
      <c r="U8" s="87"/>
      <c r="V8" s="90" t="s">
        <v>1288</v>
      </c>
      <c r="W8" s="91">
        <f>SUM(R6:R205)</f>
        <v>0</v>
      </c>
    </row>
    <row r="9" spans="1:31" s="1" customFormat="1" ht="45.75" customHeight="1">
      <c r="A9" s="8">
        <v>4</v>
      </c>
      <c r="B9" s="3">
        <f>'基本情報（公表）'!$K$4</f>
        <v>0</v>
      </c>
      <c r="C9" s="3">
        <f>'基本情報（公表）'!$K$3</f>
        <v>0</v>
      </c>
      <c r="D9" s="17">
        <f>'基本情報（公表）'!$AN$3</f>
        <v>0</v>
      </c>
      <c r="E9" s="3"/>
      <c r="F9" s="3"/>
      <c r="G9" s="4"/>
      <c r="H9" s="1194"/>
      <c r="I9" s="1195"/>
      <c r="J9" s="1196"/>
      <c r="K9" s="18"/>
      <c r="L9" s="3"/>
      <c r="M9" s="3"/>
      <c r="N9" s="2"/>
      <c r="O9" s="2"/>
      <c r="P9" s="89"/>
      <c r="Q9" s="85"/>
      <c r="R9" s="86"/>
      <c r="S9" s="87"/>
      <c r="T9" s="88"/>
      <c r="U9" s="87"/>
      <c r="V9" s="90" t="s">
        <v>1293</v>
      </c>
      <c r="W9" s="91">
        <f>SUM(S6:S205)</f>
        <v>0</v>
      </c>
    </row>
    <row r="10" spans="1:31" s="1" customFormat="1" ht="45.75" customHeight="1">
      <c r="A10" s="8">
        <v>5</v>
      </c>
      <c r="B10" s="3">
        <f>'基本情報（公表）'!$K$4</f>
        <v>0</v>
      </c>
      <c r="C10" s="3">
        <f>'基本情報（公表）'!$K$3</f>
        <v>0</v>
      </c>
      <c r="D10" s="17">
        <f>'基本情報（公表）'!$AN$3</f>
        <v>0</v>
      </c>
      <c r="E10" s="3"/>
      <c r="F10" s="3"/>
      <c r="G10" s="4"/>
      <c r="H10" s="1194"/>
      <c r="I10" s="1195"/>
      <c r="J10" s="1196"/>
      <c r="K10" s="18"/>
      <c r="L10" s="3"/>
      <c r="M10" s="3"/>
      <c r="N10" s="2"/>
      <c r="O10" s="2"/>
      <c r="P10" s="89"/>
      <c r="Q10" s="85"/>
      <c r="R10" s="86"/>
      <c r="S10" s="87"/>
      <c r="T10" s="88"/>
      <c r="U10" s="87"/>
      <c r="V10" s="90" t="s">
        <v>1296</v>
      </c>
      <c r="W10" s="91">
        <f>SUM(T6:T205)</f>
        <v>0</v>
      </c>
    </row>
    <row r="11" spans="1:31" s="1" customFormat="1" ht="45.75" customHeight="1">
      <c r="A11" s="8">
        <v>6</v>
      </c>
      <c r="B11" s="3">
        <f>'基本情報（公表）'!$K$4</f>
        <v>0</v>
      </c>
      <c r="C11" s="3">
        <f>'基本情報（公表）'!$K$3</f>
        <v>0</v>
      </c>
      <c r="D11" s="17">
        <f>'基本情報（公表）'!$AN$3</f>
        <v>0</v>
      </c>
      <c r="E11" s="3"/>
      <c r="F11" s="3"/>
      <c r="G11" s="4"/>
      <c r="H11" s="1194"/>
      <c r="I11" s="1195"/>
      <c r="J11" s="1196"/>
      <c r="K11" s="18"/>
      <c r="L11" s="3"/>
      <c r="M11" s="3"/>
      <c r="N11" s="3"/>
      <c r="O11" s="2"/>
      <c r="P11" s="89"/>
      <c r="Q11" s="85"/>
      <c r="R11" s="86"/>
      <c r="S11" s="87"/>
      <c r="T11" s="88"/>
      <c r="U11" s="87"/>
      <c r="V11" s="90" t="s">
        <v>1297</v>
      </c>
      <c r="W11" s="91">
        <f>SUM(U6:U205)</f>
        <v>0</v>
      </c>
    </row>
    <row r="12" spans="1:31" s="1" customFormat="1" ht="45.75" customHeight="1">
      <c r="A12" s="8">
        <v>7</v>
      </c>
      <c r="B12" s="3">
        <f>'基本情報（公表）'!$K$4</f>
        <v>0</v>
      </c>
      <c r="C12" s="3">
        <f>'基本情報（公表）'!$K$3</f>
        <v>0</v>
      </c>
      <c r="D12" s="17">
        <f>'基本情報（公表）'!$AN$3</f>
        <v>0</v>
      </c>
      <c r="E12" s="3"/>
      <c r="F12" s="3"/>
      <c r="G12" s="4"/>
      <c r="H12" s="1194"/>
      <c r="I12" s="1195"/>
      <c r="J12" s="1196"/>
      <c r="K12" s="18"/>
      <c r="L12" s="3"/>
      <c r="M12" s="3"/>
      <c r="N12" s="2"/>
      <c r="O12" s="2"/>
      <c r="P12" s="89"/>
      <c r="Q12" s="85"/>
      <c r="R12" s="86"/>
      <c r="S12" s="87"/>
      <c r="T12" s="88"/>
      <c r="U12" s="87"/>
    </row>
    <row r="13" spans="1:31" s="1" customFormat="1" ht="45.75" customHeight="1">
      <c r="A13" s="8">
        <v>8</v>
      </c>
      <c r="B13" s="3">
        <f>'基本情報（公表）'!$K$4</f>
        <v>0</v>
      </c>
      <c r="C13" s="3">
        <f>'基本情報（公表）'!$K$3</f>
        <v>0</v>
      </c>
      <c r="D13" s="17">
        <f>'基本情報（公表）'!$AN$3</f>
        <v>0</v>
      </c>
      <c r="E13" s="3"/>
      <c r="F13" s="3"/>
      <c r="G13" s="4"/>
      <c r="H13" s="1194"/>
      <c r="I13" s="1195"/>
      <c r="J13" s="1196"/>
      <c r="K13" s="18"/>
      <c r="L13" s="3"/>
      <c r="M13" s="3"/>
      <c r="N13" s="2"/>
      <c r="O13" s="2"/>
      <c r="P13" s="89"/>
      <c r="Q13" s="85"/>
      <c r="R13" s="86"/>
      <c r="S13" s="87"/>
      <c r="T13" s="88"/>
      <c r="U13" s="87"/>
    </row>
    <row r="14" spans="1:31" s="1" customFormat="1" ht="45.75" customHeight="1">
      <c r="A14" s="8">
        <v>9</v>
      </c>
      <c r="B14" s="3">
        <f>'基本情報（公表）'!$K$4</f>
        <v>0</v>
      </c>
      <c r="C14" s="3">
        <f>'基本情報（公表）'!$K$3</f>
        <v>0</v>
      </c>
      <c r="D14" s="17">
        <f>'基本情報（公表）'!$AN$3</f>
        <v>0</v>
      </c>
      <c r="E14" s="3"/>
      <c r="F14" s="3"/>
      <c r="G14" s="4"/>
      <c r="H14" s="1194"/>
      <c r="I14" s="1195"/>
      <c r="J14" s="1196"/>
      <c r="K14" s="18"/>
      <c r="L14" s="3"/>
      <c r="M14" s="3"/>
      <c r="N14" s="3"/>
      <c r="O14" s="2"/>
      <c r="P14" s="89"/>
      <c r="Q14" s="85"/>
      <c r="R14" s="86"/>
      <c r="S14" s="87"/>
      <c r="T14" s="88"/>
      <c r="U14" s="87"/>
    </row>
    <row r="15" spans="1:31" s="1" customFormat="1" ht="45.75" customHeight="1">
      <c r="A15" s="8">
        <v>10</v>
      </c>
      <c r="B15" s="3">
        <f>'基本情報（公表）'!$K$4</f>
        <v>0</v>
      </c>
      <c r="C15" s="3">
        <f>'基本情報（公表）'!$K$3</f>
        <v>0</v>
      </c>
      <c r="D15" s="17">
        <f>'基本情報（公表）'!$AN$3</f>
        <v>0</v>
      </c>
      <c r="E15" s="3"/>
      <c r="F15" s="3"/>
      <c r="G15" s="4"/>
      <c r="H15" s="1194"/>
      <c r="I15" s="1195"/>
      <c r="J15" s="1196"/>
      <c r="K15" s="18"/>
      <c r="L15" s="3"/>
      <c r="M15" s="3"/>
      <c r="N15" s="2"/>
      <c r="O15" s="2"/>
      <c r="P15" s="89"/>
      <c r="Q15" s="85"/>
      <c r="R15" s="86"/>
      <c r="S15" s="87"/>
      <c r="T15" s="88"/>
      <c r="U15" s="87"/>
    </row>
    <row r="16" spans="1:31" s="1" customFormat="1" ht="45.75" customHeight="1">
      <c r="A16" s="8">
        <v>11</v>
      </c>
      <c r="B16" s="3">
        <f>'基本情報（公表）'!$K$4</f>
        <v>0</v>
      </c>
      <c r="C16" s="3">
        <f>'基本情報（公表）'!$K$3</f>
        <v>0</v>
      </c>
      <c r="D16" s="17">
        <f>'基本情報（公表）'!$AN$3</f>
        <v>0</v>
      </c>
      <c r="E16" s="3"/>
      <c r="F16" s="3"/>
      <c r="G16" s="4"/>
      <c r="H16" s="1194"/>
      <c r="I16" s="1195"/>
      <c r="J16" s="1196"/>
      <c r="K16" s="18"/>
      <c r="L16" s="3"/>
      <c r="M16" s="3"/>
      <c r="N16" s="2"/>
      <c r="O16" s="2"/>
      <c r="P16" s="89"/>
      <c r="Q16" s="85"/>
      <c r="R16" s="86"/>
      <c r="S16" s="87"/>
      <c r="T16" s="88"/>
      <c r="U16" s="87"/>
    </row>
    <row r="17" spans="1:23" s="1" customFormat="1" ht="45.75" customHeight="1">
      <c r="A17" s="8">
        <v>12</v>
      </c>
      <c r="B17" s="3">
        <f>'基本情報（公表）'!$K$4</f>
        <v>0</v>
      </c>
      <c r="C17" s="3">
        <f>'基本情報（公表）'!$K$3</f>
        <v>0</v>
      </c>
      <c r="D17" s="17">
        <f>'基本情報（公表）'!$AN$3</f>
        <v>0</v>
      </c>
      <c r="E17" s="3"/>
      <c r="F17" s="3"/>
      <c r="G17" s="4"/>
      <c r="H17" s="1194"/>
      <c r="I17" s="1195"/>
      <c r="J17" s="1196"/>
      <c r="K17" s="18"/>
      <c r="L17" s="3"/>
      <c r="M17" s="3"/>
      <c r="N17" s="3"/>
      <c r="O17" s="2"/>
      <c r="P17" s="89"/>
      <c r="Q17" s="85"/>
      <c r="R17" s="86"/>
      <c r="S17" s="87"/>
      <c r="T17" s="88"/>
      <c r="U17" s="87"/>
    </row>
    <row r="18" spans="1:23" s="1" customFormat="1" ht="45.75" customHeight="1">
      <c r="A18" s="8">
        <v>13</v>
      </c>
      <c r="B18" s="3">
        <f>'基本情報（公表）'!$K$4</f>
        <v>0</v>
      </c>
      <c r="C18" s="3">
        <f>'基本情報（公表）'!$K$3</f>
        <v>0</v>
      </c>
      <c r="D18" s="17">
        <f>'基本情報（公表）'!$AN$3</f>
        <v>0</v>
      </c>
      <c r="E18" s="3"/>
      <c r="F18" s="3"/>
      <c r="G18" s="4"/>
      <c r="H18" s="1194"/>
      <c r="I18" s="1195"/>
      <c r="J18" s="1196"/>
      <c r="K18" s="18"/>
      <c r="L18" s="3"/>
      <c r="M18" s="3"/>
      <c r="N18" s="2"/>
      <c r="O18" s="2"/>
      <c r="P18" s="89"/>
      <c r="Q18" s="85"/>
      <c r="R18" s="86"/>
      <c r="S18" s="87"/>
      <c r="T18" s="88"/>
      <c r="U18" s="87"/>
    </row>
    <row r="19" spans="1:23" s="1" customFormat="1" ht="45.75" customHeight="1">
      <c r="A19" s="8">
        <v>14</v>
      </c>
      <c r="B19" s="3">
        <f>'基本情報（公表）'!$K$4</f>
        <v>0</v>
      </c>
      <c r="C19" s="3">
        <f>'基本情報（公表）'!$K$3</f>
        <v>0</v>
      </c>
      <c r="D19" s="17">
        <f>'基本情報（公表）'!$AN$3</f>
        <v>0</v>
      </c>
      <c r="E19" s="3"/>
      <c r="F19" s="3"/>
      <c r="G19" s="4"/>
      <c r="H19" s="1194"/>
      <c r="I19" s="1195"/>
      <c r="J19" s="1196"/>
      <c r="K19" s="18"/>
      <c r="L19" s="3"/>
      <c r="M19" s="3"/>
      <c r="N19" s="2"/>
      <c r="O19" s="2"/>
      <c r="P19" s="89"/>
      <c r="Q19" s="85"/>
      <c r="R19" s="86"/>
      <c r="S19" s="87"/>
      <c r="T19" s="88"/>
      <c r="U19" s="87"/>
    </row>
    <row r="20" spans="1:23" s="1" customFormat="1" ht="45.75" customHeight="1">
      <c r="A20" s="8">
        <v>15</v>
      </c>
      <c r="B20" s="3">
        <f>'基本情報（公表）'!$K$4</f>
        <v>0</v>
      </c>
      <c r="C20" s="3">
        <f>'基本情報（公表）'!$K$3</f>
        <v>0</v>
      </c>
      <c r="D20" s="17">
        <f>'基本情報（公表）'!$AN$3</f>
        <v>0</v>
      </c>
      <c r="E20" s="3"/>
      <c r="F20" s="3"/>
      <c r="G20" s="4"/>
      <c r="H20" s="1194"/>
      <c r="I20" s="1195"/>
      <c r="J20" s="1196"/>
      <c r="K20" s="18"/>
      <c r="L20" s="3"/>
      <c r="M20" s="3"/>
      <c r="N20" s="3"/>
      <c r="O20" s="2"/>
      <c r="P20" s="89"/>
      <c r="Q20" s="85"/>
      <c r="R20" s="86"/>
      <c r="S20" s="87"/>
      <c r="T20" s="88"/>
      <c r="U20" s="87"/>
    </row>
    <row r="21" spans="1:23" s="1" customFormat="1" ht="45.75" customHeight="1">
      <c r="A21" s="8">
        <v>16</v>
      </c>
      <c r="B21" s="3">
        <f>'基本情報（公表）'!$K$4</f>
        <v>0</v>
      </c>
      <c r="C21" s="3">
        <f>'基本情報（公表）'!$K$3</f>
        <v>0</v>
      </c>
      <c r="D21" s="17">
        <f>'基本情報（公表）'!$AN$3</f>
        <v>0</v>
      </c>
      <c r="E21" s="3"/>
      <c r="F21" s="3"/>
      <c r="G21" s="4"/>
      <c r="H21" s="1194"/>
      <c r="I21" s="1195"/>
      <c r="J21" s="1196"/>
      <c r="K21" s="18"/>
      <c r="L21" s="3"/>
      <c r="M21" s="3"/>
      <c r="N21" s="2"/>
      <c r="O21" s="2"/>
      <c r="P21" s="89"/>
      <c r="Q21" s="85"/>
      <c r="R21" s="86"/>
      <c r="S21" s="87"/>
      <c r="T21" s="88"/>
      <c r="U21" s="87"/>
    </row>
    <row r="22" spans="1:23" s="1" customFormat="1" ht="45.75" customHeight="1">
      <c r="A22" s="8">
        <v>17</v>
      </c>
      <c r="B22" s="3">
        <f>'基本情報（公表）'!$K$4</f>
        <v>0</v>
      </c>
      <c r="C22" s="3">
        <f>'基本情報（公表）'!$K$3</f>
        <v>0</v>
      </c>
      <c r="D22" s="17">
        <f>'基本情報（公表）'!$AN$3</f>
        <v>0</v>
      </c>
      <c r="E22" s="3"/>
      <c r="F22" s="3"/>
      <c r="G22" s="4"/>
      <c r="H22" s="1194"/>
      <c r="I22" s="1195"/>
      <c r="J22" s="1196"/>
      <c r="K22" s="18"/>
      <c r="L22" s="3"/>
      <c r="M22" s="3"/>
      <c r="N22" s="2"/>
      <c r="O22" s="2"/>
      <c r="P22" s="89"/>
      <c r="Q22" s="85"/>
      <c r="R22" s="86"/>
      <c r="S22" s="87"/>
      <c r="T22" s="88"/>
      <c r="U22" s="87"/>
    </row>
    <row r="23" spans="1:23" s="1" customFormat="1" ht="45.75" customHeight="1">
      <c r="A23" s="8">
        <v>18</v>
      </c>
      <c r="B23" s="3">
        <f>'基本情報（公表）'!$K$4</f>
        <v>0</v>
      </c>
      <c r="C23" s="3">
        <f>'基本情報（公表）'!$K$3</f>
        <v>0</v>
      </c>
      <c r="D23" s="17">
        <f>'基本情報（公表）'!$AN$3</f>
        <v>0</v>
      </c>
      <c r="E23" s="3"/>
      <c r="F23" s="3"/>
      <c r="G23" s="4"/>
      <c r="H23" s="1194"/>
      <c r="I23" s="1195"/>
      <c r="J23" s="1196"/>
      <c r="K23" s="18"/>
      <c r="L23" s="3"/>
      <c r="M23" s="3"/>
      <c r="N23" s="3"/>
      <c r="O23" s="2"/>
      <c r="P23" s="89"/>
      <c r="Q23" s="85"/>
      <c r="R23" s="86"/>
      <c r="S23" s="87"/>
      <c r="T23" s="88"/>
      <c r="U23" s="87"/>
    </row>
    <row r="24" spans="1:23" s="1" customFormat="1" ht="45.75" customHeight="1">
      <c r="A24" s="8">
        <v>19</v>
      </c>
      <c r="B24" s="3">
        <f>'基本情報（公表）'!$K$4</f>
        <v>0</v>
      </c>
      <c r="C24" s="3">
        <f>'基本情報（公表）'!$K$3</f>
        <v>0</v>
      </c>
      <c r="D24" s="17">
        <f>'基本情報（公表）'!$AN$3</f>
        <v>0</v>
      </c>
      <c r="E24" s="3"/>
      <c r="F24" s="3"/>
      <c r="G24" s="4"/>
      <c r="H24" s="1194"/>
      <c r="I24" s="1195"/>
      <c r="J24" s="1196"/>
      <c r="K24" s="18"/>
      <c r="L24" s="3"/>
      <c r="M24" s="3"/>
      <c r="N24" s="2"/>
      <c r="O24" s="2"/>
      <c r="P24" s="89"/>
      <c r="Q24" s="85"/>
      <c r="R24" s="86"/>
      <c r="S24" s="87"/>
      <c r="T24" s="88"/>
      <c r="U24" s="87"/>
    </row>
    <row r="25" spans="1:23" s="1" customFormat="1" ht="45.75" customHeight="1">
      <c r="A25" s="8">
        <v>20</v>
      </c>
      <c r="B25" s="3">
        <f>'基本情報（公表）'!$K$4</f>
        <v>0</v>
      </c>
      <c r="C25" s="3">
        <f>'基本情報（公表）'!$K$3</f>
        <v>0</v>
      </c>
      <c r="D25" s="17">
        <f>'基本情報（公表）'!$AN$3</f>
        <v>0</v>
      </c>
      <c r="E25" s="3"/>
      <c r="F25" s="3"/>
      <c r="G25" s="4"/>
      <c r="H25" s="1194"/>
      <c r="I25" s="1195"/>
      <c r="J25" s="1196"/>
      <c r="K25" s="18"/>
      <c r="L25" s="3"/>
      <c r="M25" s="3"/>
      <c r="N25" s="2"/>
      <c r="O25" s="2"/>
      <c r="P25" s="89"/>
      <c r="Q25" s="85"/>
      <c r="R25" s="86"/>
      <c r="S25" s="87"/>
      <c r="T25" s="88"/>
      <c r="U25" s="87"/>
    </row>
    <row r="26" spans="1:23" ht="45.75" customHeight="1">
      <c r="A26" s="8">
        <v>21</v>
      </c>
      <c r="B26" s="3">
        <f>'基本情報（公表）'!$K$4</f>
        <v>0</v>
      </c>
      <c r="C26" s="3">
        <f>'基本情報（公表）'!$K$3</f>
        <v>0</v>
      </c>
      <c r="D26" s="17">
        <f>'基本情報（公表）'!$AN$3</f>
        <v>0</v>
      </c>
      <c r="E26" s="3"/>
      <c r="F26" s="3"/>
      <c r="G26" s="4"/>
      <c r="H26" s="1194"/>
      <c r="I26" s="1195"/>
      <c r="J26" s="1196"/>
      <c r="K26" s="18"/>
      <c r="L26" s="3"/>
      <c r="M26" s="3"/>
      <c r="N26" s="3"/>
      <c r="O26" s="2"/>
      <c r="P26" s="89"/>
      <c r="Q26" s="85"/>
      <c r="R26" s="86"/>
      <c r="S26" s="87"/>
      <c r="T26" s="88"/>
      <c r="U26" s="87"/>
      <c r="V26" s="1"/>
      <c r="W26" s="1"/>
    </row>
    <row r="27" spans="1:23" ht="45.75" customHeight="1">
      <c r="A27" s="8">
        <v>22</v>
      </c>
      <c r="B27" s="3">
        <f>'基本情報（公表）'!$K$4</f>
        <v>0</v>
      </c>
      <c r="C27" s="3">
        <f>'基本情報（公表）'!$K$3</f>
        <v>0</v>
      </c>
      <c r="D27" s="17">
        <f>'基本情報（公表）'!$AN$3</f>
        <v>0</v>
      </c>
      <c r="E27" s="3"/>
      <c r="F27" s="3"/>
      <c r="G27" s="4"/>
      <c r="H27" s="1194"/>
      <c r="I27" s="1195"/>
      <c r="J27" s="1196"/>
      <c r="K27" s="18"/>
      <c r="L27" s="3"/>
      <c r="M27" s="3"/>
      <c r="N27" s="2"/>
      <c r="O27" s="2"/>
      <c r="P27" s="89"/>
      <c r="Q27" s="85"/>
      <c r="R27" s="86"/>
      <c r="S27" s="87"/>
      <c r="T27" s="88"/>
      <c r="U27" s="87"/>
      <c r="V27" s="1"/>
      <c r="W27" s="1"/>
    </row>
    <row r="28" spans="1:23" ht="45.75" customHeight="1">
      <c r="A28" s="8">
        <v>23</v>
      </c>
      <c r="B28" s="3">
        <f>'基本情報（公表）'!$K$4</f>
        <v>0</v>
      </c>
      <c r="C28" s="3">
        <f>'基本情報（公表）'!$K$3</f>
        <v>0</v>
      </c>
      <c r="D28" s="17">
        <f>'基本情報（公表）'!$AN$3</f>
        <v>0</v>
      </c>
      <c r="E28" s="3"/>
      <c r="F28" s="3"/>
      <c r="G28" s="4"/>
      <c r="H28" s="1194"/>
      <c r="I28" s="1195"/>
      <c r="J28" s="1196"/>
      <c r="K28" s="18"/>
      <c r="L28" s="3"/>
      <c r="M28" s="3"/>
      <c r="N28" s="2"/>
      <c r="O28" s="2"/>
      <c r="P28" s="89"/>
      <c r="Q28" s="85"/>
      <c r="R28" s="86"/>
      <c r="S28" s="87"/>
      <c r="T28" s="88"/>
      <c r="U28" s="87"/>
      <c r="V28" s="1"/>
      <c r="W28" s="1"/>
    </row>
    <row r="29" spans="1:23" ht="45.75" customHeight="1">
      <c r="A29" s="8">
        <v>24</v>
      </c>
      <c r="B29" s="3">
        <f>'基本情報（公表）'!$K$4</f>
        <v>0</v>
      </c>
      <c r="C29" s="3">
        <f>'基本情報（公表）'!$K$3</f>
        <v>0</v>
      </c>
      <c r="D29" s="17">
        <f>'基本情報（公表）'!$AN$3</f>
        <v>0</v>
      </c>
      <c r="E29" s="3"/>
      <c r="F29" s="3"/>
      <c r="G29" s="4"/>
      <c r="H29" s="1194"/>
      <c r="I29" s="1195"/>
      <c r="J29" s="1196"/>
      <c r="K29" s="18"/>
      <c r="L29" s="3"/>
      <c r="M29" s="3"/>
      <c r="N29" s="3"/>
      <c r="O29" s="2"/>
      <c r="P29" s="89"/>
      <c r="Q29" s="85"/>
      <c r="R29" s="86"/>
      <c r="S29" s="87"/>
      <c r="T29" s="88"/>
      <c r="U29" s="87"/>
    </row>
    <row r="30" spans="1:23" ht="45.75" customHeight="1">
      <c r="A30" s="8">
        <v>25</v>
      </c>
      <c r="B30" s="3">
        <f>'基本情報（公表）'!$K$4</f>
        <v>0</v>
      </c>
      <c r="C30" s="3">
        <f>'基本情報（公表）'!$K$3</f>
        <v>0</v>
      </c>
      <c r="D30" s="17">
        <f>'基本情報（公表）'!$AN$3</f>
        <v>0</v>
      </c>
      <c r="E30" s="3"/>
      <c r="F30" s="3"/>
      <c r="G30" s="4"/>
      <c r="H30" s="1194"/>
      <c r="I30" s="1195"/>
      <c r="J30" s="1196"/>
      <c r="K30" s="18"/>
      <c r="L30" s="3"/>
      <c r="M30" s="3"/>
      <c r="N30" s="2"/>
      <c r="O30" s="2"/>
      <c r="P30" s="89"/>
      <c r="Q30" s="85"/>
      <c r="R30" s="86"/>
      <c r="S30" s="87"/>
      <c r="T30" s="88"/>
      <c r="U30" s="87"/>
    </row>
    <row r="31" spans="1:23" ht="45.75" customHeight="1">
      <c r="A31" s="8">
        <v>26</v>
      </c>
      <c r="B31" s="3">
        <f>'基本情報（公表）'!$K$4</f>
        <v>0</v>
      </c>
      <c r="C31" s="3">
        <f>'基本情報（公表）'!$K$3</f>
        <v>0</v>
      </c>
      <c r="D31" s="17">
        <f>'基本情報（公表）'!$AN$3</f>
        <v>0</v>
      </c>
      <c r="E31" s="3"/>
      <c r="F31" s="3"/>
      <c r="G31" s="4"/>
      <c r="H31" s="1194"/>
      <c r="I31" s="1195"/>
      <c r="J31" s="1196"/>
      <c r="K31" s="18"/>
      <c r="L31" s="3"/>
      <c r="M31" s="3"/>
      <c r="N31" s="2"/>
      <c r="O31" s="2"/>
      <c r="P31" s="89"/>
      <c r="Q31" s="85"/>
      <c r="R31" s="86"/>
      <c r="S31" s="87"/>
      <c r="T31" s="88"/>
      <c r="U31" s="87"/>
    </row>
    <row r="32" spans="1:23" ht="45.75" customHeight="1">
      <c r="A32" s="8">
        <v>27</v>
      </c>
      <c r="B32" s="3">
        <f>'基本情報（公表）'!$K$4</f>
        <v>0</v>
      </c>
      <c r="C32" s="3">
        <f>'基本情報（公表）'!$K$3</f>
        <v>0</v>
      </c>
      <c r="D32" s="17">
        <f>'基本情報（公表）'!$AN$3</f>
        <v>0</v>
      </c>
      <c r="E32" s="3"/>
      <c r="F32" s="3"/>
      <c r="G32" s="4"/>
      <c r="H32" s="1194"/>
      <c r="I32" s="1195"/>
      <c r="J32" s="1196"/>
      <c r="K32" s="18"/>
      <c r="L32" s="3"/>
      <c r="M32" s="3"/>
      <c r="N32" s="3"/>
      <c r="O32" s="2"/>
      <c r="P32" s="89"/>
      <c r="Q32" s="85"/>
      <c r="R32" s="86"/>
      <c r="S32" s="87"/>
      <c r="T32" s="88"/>
      <c r="U32" s="87"/>
    </row>
    <row r="33" spans="1:21" ht="45.75" customHeight="1">
      <c r="A33" s="8">
        <v>28</v>
      </c>
      <c r="B33" s="3">
        <f>'基本情報（公表）'!$K$4</f>
        <v>0</v>
      </c>
      <c r="C33" s="3">
        <f>'基本情報（公表）'!$K$3</f>
        <v>0</v>
      </c>
      <c r="D33" s="17">
        <f>'基本情報（公表）'!$AN$3</f>
        <v>0</v>
      </c>
      <c r="E33" s="3"/>
      <c r="F33" s="3"/>
      <c r="G33" s="4"/>
      <c r="H33" s="1194"/>
      <c r="I33" s="1195"/>
      <c r="J33" s="1196"/>
      <c r="K33" s="18"/>
      <c r="L33" s="3"/>
      <c r="M33" s="3"/>
      <c r="N33" s="2"/>
      <c r="O33" s="2"/>
      <c r="P33" s="89"/>
      <c r="Q33" s="85"/>
      <c r="R33" s="86"/>
      <c r="S33" s="87"/>
      <c r="T33" s="88"/>
      <c r="U33" s="87"/>
    </row>
    <row r="34" spans="1:21" ht="45.75" customHeight="1">
      <c r="A34" s="8">
        <v>29</v>
      </c>
      <c r="B34" s="3">
        <f>'基本情報（公表）'!$K$4</f>
        <v>0</v>
      </c>
      <c r="C34" s="3">
        <f>'基本情報（公表）'!$K$3</f>
        <v>0</v>
      </c>
      <c r="D34" s="17">
        <f>'基本情報（公表）'!$AN$3</f>
        <v>0</v>
      </c>
      <c r="E34" s="3"/>
      <c r="F34" s="3"/>
      <c r="G34" s="4"/>
      <c r="H34" s="1194"/>
      <c r="I34" s="1195"/>
      <c r="J34" s="1196"/>
      <c r="K34" s="18"/>
      <c r="L34" s="3"/>
      <c r="M34" s="3"/>
      <c r="N34" s="2"/>
      <c r="O34" s="2"/>
      <c r="P34" s="89"/>
      <c r="Q34" s="85"/>
      <c r="R34" s="86"/>
      <c r="S34" s="87"/>
      <c r="T34" s="88"/>
      <c r="U34" s="87"/>
    </row>
    <row r="35" spans="1:21" ht="45.75" customHeight="1">
      <c r="A35" s="8">
        <v>30</v>
      </c>
      <c r="B35" s="3">
        <f>'基本情報（公表）'!$K$4</f>
        <v>0</v>
      </c>
      <c r="C35" s="3">
        <f>'基本情報（公表）'!$K$3</f>
        <v>0</v>
      </c>
      <c r="D35" s="17">
        <f>'基本情報（公表）'!$AN$3</f>
        <v>0</v>
      </c>
      <c r="E35" s="3"/>
      <c r="F35" s="3"/>
      <c r="G35" s="4"/>
      <c r="H35" s="1194"/>
      <c r="I35" s="1195"/>
      <c r="J35" s="1196"/>
      <c r="K35" s="18"/>
      <c r="L35" s="3"/>
      <c r="M35" s="3"/>
      <c r="N35" s="3"/>
      <c r="O35" s="2"/>
      <c r="P35" s="89"/>
      <c r="Q35" s="85"/>
      <c r="R35" s="86"/>
      <c r="S35" s="87"/>
      <c r="T35" s="88"/>
      <c r="U35" s="87"/>
    </row>
    <row r="36" spans="1:21" ht="45.75" customHeight="1">
      <c r="A36" s="8">
        <v>31</v>
      </c>
      <c r="B36" s="3">
        <f>'基本情報（公表）'!$K$4</f>
        <v>0</v>
      </c>
      <c r="C36" s="3">
        <f>'基本情報（公表）'!$K$3</f>
        <v>0</v>
      </c>
      <c r="D36" s="17">
        <f>'基本情報（公表）'!$AN$3</f>
        <v>0</v>
      </c>
      <c r="E36" s="3"/>
      <c r="F36" s="3"/>
      <c r="G36" s="4"/>
      <c r="H36" s="1194"/>
      <c r="I36" s="1195"/>
      <c r="J36" s="1196"/>
      <c r="K36" s="18"/>
      <c r="L36" s="3"/>
      <c r="M36" s="3"/>
      <c r="N36" s="2"/>
      <c r="O36" s="2"/>
      <c r="P36" s="89"/>
      <c r="Q36" s="85"/>
      <c r="R36" s="86"/>
      <c r="S36" s="87"/>
      <c r="T36" s="88"/>
      <c r="U36" s="87"/>
    </row>
    <row r="37" spans="1:21" ht="45.75" customHeight="1">
      <c r="A37" s="8">
        <v>32</v>
      </c>
      <c r="B37" s="3">
        <f>'基本情報（公表）'!$K$4</f>
        <v>0</v>
      </c>
      <c r="C37" s="3">
        <f>'基本情報（公表）'!$K$3</f>
        <v>0</v>
      </c>
      <c r="D37" s="17">
        <f>'基本情報（公表）'!$AN$3</f>
        <v>0</v>
      </c>
      <c r="E37" s="3"/>
      <c r="F37" s="3"/>
      <c r="G37" s="4"/>
      <c r="H37" s="1194"/>
      <c r="I37" s="1195"/>
      <c r="J37" s="1196"/>
      <c r="K37" s="18"/>
      <c r="L37" s="3"/>
      <c r="M37" s="3"/>
      <c r="N37" s="2"/>
      <c r="O37" s="2"/>
      <c r="P37" s="89"/>
      <c r="Q37" s="85"/>
      <c r="R37" s="86"/>
      <c r="S37" s="87"/>
      <c r="T37" s="88"/>
      <c r="U37" s="87"/>
    </row>
    <row r="38" spans="1:21" ht="45.75" customHeight="1">
      <c r="A38" s="8">
        <v>33</v>
      </c>
      <c r="B38" s="3">
        <f>'基本情報（公表）'!$K$4</f>
        <v>0</v>
      </c>
      <c r="C38" s="3">
        <f>'基本情報（公表）'!$K$3</f>
        <v>0</v>
      </c>
      <c r="D38" s="17">
        <f>'基本情報（公表）'!$AN$3</f>
        <v>0</v>
      </c>
      <c r="E38" s="3"/>
      <c r="F38" s="3"/>
      <c r="G38" s="4"/>
      <c r="H38" s="1194"/>
      <c r="I38" s="1195"/>
      <c r="J38" s="1196"/>
      <c r="K38" s="18"/>
      <c r="L38" s="3"/>
      <c r="M38" s="3"/>
      <c r="N38" s="3"/>
      <c r="O38" s="2"/>
      <c r="P38" s="89"/>
      <c r="Q38" s="85"/>
      <c r="R38" s="86"/>
      <c r="S38" s="87"/>
      <c r="T38" s="88"/>
      <c r="U38" s="87"/>
    </row>
    <row r="39" spans="1:21" ht="45.75" customHeight="1">
      <c r="A39" s="8">
        <v>34</v>
      </c>
      <c r="B39" s="3">
        <f>'基本情報（公表）'!$K$4</f>
        <v>0</v>
      </c>
      <c r="C39" s="3">
        <f>'基本情報（公表）'!$K$3</f>
        <v>0</v>
      </c>
      <c r="D39" s="17">
        <f>'基本情報（公表）'!$AN$3</f>
        <v>0</v>
      </c>
      <c r="E39" s="3"/>
      <c r="F39" s="3"/>
      <c r="G39" s="4"/>
      <c r="H39" s="1194"/>
      <c r="I39" s="1195"/>
      <c r="J39" s="1196"/>
      <c r="K39" s="18"/>
      <c r="L39" s="3"/>
      <c r="M39" s="3"/>
      <c r="N39" s="2"/>
      <c r="O39" s="2"/>
      <c r="P39" s="89"/>
      <c r="Q39" s="85"/>
      <c r="R39" s="86"/>
      <c r="S39" s="87"/>
      <c r="T39" s="88"/>
      <c r="U39" s="87"/>
    </row>
    <row r="40" spans="1:21" ht="45.75" customHeight="1">
      <c r="A40" s="8">
        <v>35</v>
      </c>
      <c r="B40" s="3">
        <f>'基本情報（公表）'!$K$4</f>
        <v>0</v>
      </c>
      <c r="C40" s="3">
        <f>'基本情報（公表）'!$K$3</f>
        <v>0</v>
      </c>
      <c r="D40" s="17">
        <f>'基本情報（公表）'!$AN$3</f>
        <v>0</v>
      </c>
      <c r="E40" s="3"/>
      <c r="F40" s="3"/>
      <c r="G40" s="4"/>
      <c r="H40" s="1194"/>
      <c r="I40" s="1195"/>
      <c r="J40" s="1196"/>
      <c r="K40" s="18"/>
      <c r="L40" s="3"/>
      <c r="M40" s="3"/>
      <c r="N40" s="2"/>
      <c r="O40" s="2"/>
      <c r="P40" s="89"/>
      <c r="Q40" s="85"/>
      <c r="R40" s="86"/>
      <c r="S40" s="87"/>
      <c r="T40" s="88"/>
      <c r="U40" s="87"/>
    </row>
    <row r="41" spans="1:21" ht="45.75" customHeight="1">
      <c r="A41" s="8">
        <v>36</v>
      </c>
      <c r="B41" s="3">
        <f>'基本情報（公表）'!$K$4</f>
        <v>0</v>
      </c>
      <c r="C41" s="3">
        <f>'基本情報（公表）'!$K$3</f>
        <v>0</v>
      </c>
      <c r="D41" s="17">
        <f>'基本情報（公表）'!$AN$3</f>
        <v>0</v>
      </c>
      <c r="E41" s="3"/>
      <c r="F41" s="3"/>
      <c r="G41" s="4"/>
      <c r="H41" s="1194"/>
      <c r="I41" s="1195"/>
      <c r="J41" s="1196"/>
      <c r="K41" s="18"/>
      <c r="L41" s="3"/>
      <c r="M41" s="3"/>
      <c r="N41" s="3"/>
      <c r="O41" s="2"/>
      <c r="P41" s="89"/>
      <c r="Q41" s="85"/>
      <c r="R41" s="86"/>
      <c r="S41" s="87"/>
      <c r="T41" s="88"/>
      <c r="U41" s="87"/>
    </row>
    <row r="42" spans="1:21" ht="45.75" customHeight="1">
      <c r="A42" s="8">
        <v>37</v>
      </c>
      <c r="B42" s="3">
        <f>'基本情報（公表）'!$K$4</f>
        <v>0</v>
      </c>
      <c r="C42" s="3">
        <f>'基本情報（公表）'!$K$3</f>
        <v>0</v>
      </c>
      <c r="D42" s="17">
        <f>'基本情報（公表）'!$AN$3</f>
        <v>0</v>
      </c>
      <c r="E42" s="3"/>
      <c r="F42" s="3"/>
      <c r="G42" s="4"/>
      <c r="H42" s="1194"/>
      <c r="I42" s="1195"/>
      <c r="J42" s="1196"/>
      <c r="K42" s="18"/>
      <c r="L42" s="3"/>
      <c r="M42" s="3"/>
      <c r="N42" s="2"/>
      <c r="O42" s="2"/>
      <c r="P42" s="89"/>
      <c r="Q42" s="85"/>
      <c r="R42" s="86"/>
      <c r="S42" s="87"/>
      <c r="T42" s="88"/>
      <c r="U42" s="87"/>
    </row>
    <row r="43" spans="1:21" ht="45.75" customHeight="1">
      <c r="A43" s="8">
        <v>38</v>
      </c>
      <c r="B43" s="3">
        <f>'基本情報（公表）'!$K$4</f>
        <v>0</v>
      </c>
      <c r="C43" s="3">
        <f>'基本情報（公表）'!$K$3</f>
        <v>0</v>
      </c>
      <c r="D43" s="17">
        <f>'基本情報（公表）'!$AN$3</f>
        <v>0</v>
      </c>
      <c r="E43" s="3"/>
      <c r="F43" s="3"/>
      <c r="G43" s="4"/>
      <c r="H43" s="1194"/>
      <c r="I43" s="1195"/>
      <c r="J43" s="1196"/>
      <c r="K43" s="18"/>
      <c r="L43" s="3"/>
      <c r="M43" s="3"/>
      <c r="N43" s="2"/>
      <c r="O43" s="2"/>
      <c r="P43" s="89"/>
      <c r="Q43" s="85"/>
      <c r="R43" s="86"/>
      <c r="S43" s="87"/>
      <c r="T43" s="88"/>
      <c r="U43" s="87"/>
    </row>
    <row r="44" spans="1:21" ht="45.75" customHeight="1">
      <c r="A44" s="8">
        <v>39</v>
      </c>
      <c r="B44" s="3">
        <f>'基本情報（公表）'!$K$4</f>
        <v>0</v>
      </c>
      <c r="C44" s="3">
        <f>'基本情報（公表）'!$K$3</f>
        <v>0</v>
      </c>
      <c r="D44" s="17">
        <f>'基本情報（公表）'!$AN$3</f>
        <v>0</v>
      </c>
      <c r="E44" s="3"/>
      <c r="F44" s="3"/>
      <c r="G44" s="4"/>
      <c r="H44" s="1194"/>
      <c r="I44" s="1195"/>
      <c r="J44" s="1196"/>
      <c r="K44" s="18"/>
      <c r="L44" s="3"/>
      <c r="M44" s="3"/>
      <c r="N44" s="3"/>
      <c r="O44" s="2"/>
      <c r="P44" s="89"/>
      <c r="Q44" s="85"/>
      <c r="R44" s="86"/>
      <c r="S44" s="87"/>
      <c r="T44" s="88"/>
      <c r="U44" s="87"/>
    </row>
    <row r="45" spans="1:21" ht="45.75" customHeight="1">
      <c r="A45" s="8">
        <v>40</v>
      </c>
      <c r="B45" s="3">
        <f>'基本情報（公表）'!$K$4</f>
        <v>0</v>
      </c>
      <c r="C45" s="3">
        <f>'基本情報（公表）'!$K$3</f>
        <v>0</v>
      </c>
      <c r="D45" s="17">
        <f>'基本情報（公表）'!$AN$3</f>
        <v>0</v>
      </c>
      <c r="E45" s="3"/>
      <c r="F45" s="3"/>
      <c r="G45" s="4"/>
      <c r="H45" s="1194"/>
      <c r="I45" s="1195"/>
      <c r="J45" s="1196"/>
      <c r="K45" s="18"/>
      <c r="L45" s="3"/>
      <c r="M45" s="3"/>
      <c r="N45" s="2"/>
      <c r="O45" s="2"/>
      <c r="P45" s="89"/>
      <c r="Q45" s="85"/>
      <c r="R45" s="86"/>
      <c r="S45" s="87"/>
      <c r="T45" s="88"/>
      <c r="U45" s="87"/>
    </row>
    <row r="46" spans="1:21" ht="45.75" customHeight="1">
      <c r="A46" s="8">
        <v>41</v>
      </c>
      <c r="B46" s="3">
        <f>'基本情報（公表）'!$K$4</f>
        <v>0</v>
      </c>
      <c r="C46" s="3">
        <f>'基本情報（公表）'!$K$3</f>
        <v>0</v>
      </c>
      <c r="D46" s="17">
        <f>'基本情報（公表）'!$AN$3</f>
        <v>0</v>
      </c>
      <c r="E46" s="3"/>
      <c r="F46" s="3"/>
      <c r="G46" s="4"/>
      <c r="H46" s="1194"/>
      <c r="I46" s="1195"/>
      <c r="J46" s="1196"/>
      <c r="K46" s="18"/>
      <c r="L46" s="3"/>
      <c r="M46" s="3"/>
      <c r="N46" s="2"/>
      <c r="O46" s="2"/>
      <c r="P46" s="89"/>
      <c r="Q46" s="85"/>
      <c r="R46" s="86"/>
      <c r="S46" s="87"/>
      <c r="T46" s="88"/>
      <c r="U46" s="87"/>
    </row>
    <row r="47" spans="1:21" ht="45.75" customHeight="1">
      <c r="A47" s="8">
        <v>42</v>
      </c>
      <c r="B47" s="3">
        <f>'基本情報（公表）'!$K$4</f>
        <v>0</v>
      </c>
      <c r="C47" s="3">
        <f>'基本情報（公表）'!$K$3</f>
        <v>0</v>
      </c>
      <c r="D47" s="17">
        <f>'基本情報（公表）'!$AN$3</f>
        <v>0</v>
      </c>
      <c r="E47" s="3"/>
      <c r="F47" s="3"/>
      <c r="G47" s="4"/>
      <c r="H47" s="1194"/>
      <c r="I47" s="1195"/>
      <c r="J47" s="1196"/>
      <c r="K47" s="18"/>
      <c r="L47" s="3"/>
      <c r="M47" s="3"/>
      <c r="N47" s="3"/>
      <c r="O47" s="2"/>
      <c r="P47" s="89"/>
      <c r="Q47" s="85"/>
      <c r="R47" s="86"/>
      <c r="S47" s="87"/>
      <c r="T47" s="88"/>
      <c r="U47" s="87"/>
    </row>
    <row r="48" spans="1:21" ht="45.75" customHeight="1">
      <c r="A48" s="8">
        <v>43</v>
      </c>
      <c r="B48" s="3">
        <f>'基本情報（公表）'!$K$4</f>
        <v>0</v>
      </c>
      <c r="C48" s="3">
        <f>'基本情報（公表）'!$K$3</f>
        <v>0</v>
      </c>
      <c r="D48" s="17">
        <f>'基本情報（公表）'!$AN$3</f>
        <v>0</v>
      </c>
      <c r="E48" s="3"/>
      <c r="F48" s="3"/>
      <c r="G48" s="4"/>
      <c r="H48" s="1194"/>
      <c r="I48" s="1195"/>
      <c r="J48" s="1196"/>
      <c r="K48" s="18"/>
      <c r="L48" s="3"/>
      <c r="M48" s="3"/>
      <c r="N48" s="2"/>
      <c r="O48" s="2"/>
      <c r="P48" s="89"/>
      <c r="Q48" s="85"/>
      <c r="R48" s="86"/>
      <c r="S48" s="87"/>
      <c r="T48" s="88"/>
      <c r="U48" s="87"/>
    </row>
    <row r="49" spans="1:21" ht="45.75" customHeight="1">
      <c r="A49" s="8">
        <v>44</v>
      </c>
      <c r="B49" s="3">
        <f>'基本情報（公表）'!$K$4</f>
        <v>0</v>
      </c>
      <c r="C49" s="3">
        <f>'基本情報（公表）'!$K$3</f>
        <v>0</v>
      </c>
      <c r="D49" s="17">
        <f>'基本情報（公表）'!$AN$3</f>
        <v>0</v>
      </c>
      <c r="E49" s="3"/>
      <c r="F49" s="3"/>
      <c r="G49" s="4"/>
      <c r="H49" s="1194"/>
      <c r="I49" s="1195"/>
      <c r="J49" s="1196"/>
      <c r="K49" s="18"/>
      <c r="L49" s="3"/>
      <c r="M49" s="3"/>
      <c r="N49" s="2"/>
      <c r="O49" s="2"/>
      <c r="P49" s="89"/>
      <c r="Q49" s="85"/>
      <c r="R49" s="86"/>
      <c r="S49" s="87"/>
      <c r="T49" s="88"/>
      <c r="U49" s="87"/>
    </row>
    <row r="50" spans="1:21" ht="45.75" customHeight="1">
      <c r="A50" s="8">
        <v>45</v>
      </c>
      <c r="B50" s="3">
        <f>'基本情報（公表）'!$K$4</f>
        <v>0</v>
      </c>
      <c r="C50" s="3">
        <f>'基本情報（公表）'!$K$3</f>
        <v>0</v>
      </c>
      <c r="D50" s="17">
        <f>'基本情報（公表）'!$AN$3</f>
        <v>0</v>
      </c>
      <c r="E50" s="3"/>
      <c r="F50" s="3"/>
      <c r="G50" s="4"/>
      <c r="H50" s="1194"/>
      <c r="I50" s="1195"/>
      <c r="J50" s="1196"/>
      <c r="K50" s="18"/>
      <c r="L50" s="3"/>
      <c r="M50" s="3"/>
      <c r="N50" s="3"/>
      <c r="O50" s="2"/>
      <c r="P50" s="89"/>
      <c r="Q50" s="85"/>
      <c r="R50" s="86"/>
      <c r="S50" s="87"/>
      <c r="T50" s="88"/>
      <c r="U50" s="87"/>
    </row>
    <row r="51" spans="1:21" ht="45.75" customHeight="1">
      <c r="A51" s="8">
        <v>46</v>
      </c>
      <c r="B51" s="3">
        <f>'基本情報（公表）'!$K$4</f>
        <v>0</v>
      </c>
      <c r="C51" s="3">
        <f>'基本情報（公表）'!$K$3</f>
        <v>0</v>
      </c>
      <c r="D51" s="17">
        <f>'基本情報（公表）'!$AN$3</f>
        <v>0</v>
      </c>
      <c r="E51" s="3"/>
      <c r="F51" s="3"/>
      <c r="G51" s="4"/>
      <c r="H51" s="1194"/>
      <c r="I51" s="1195"/>
      <c r="J51" s="1196"/>
      <c r="K51" s="18"/>
      <c r="L51" s="3"/>
      <c r="M51" s="3"/>
      <c r="N51" s="2"/>
      <c r="O51" s="2"/>
      <c r="P51" s="89"/>
      <c r="Q51" s="85"/>
      <c r="R51" s="86"/>
      <c r="S51" s="87"/>
      <c r="T51" s="88"/>
      <c r="U51" s="87"/>
    </row>
    <row r="52" spans="1:21" ht="45.75" customHeight="1">
      <c r="A52" s="8">
        <v>47</v>
      </c>
      <c r="B52" s="3">
        <f>'基本情報（公表）'!$K$4</f>
        <v>0</v>
      </c>
      <c r="C52" s="3">
        <f>'基本情報（公表）'!$K$3</f>
        <v>0</v>
      </c>
      <c r="D52" s="17">
        <f>'基本情報（公表）'!$AN$3</f>
        <v>0</v>
      </c>
      <c r="E52" s="3"/>
      <c r="F52" s="3"/>
      <c r="G52" s="4"/>
      <c r="H52" s="1194"/>
      <c r="I52" s="1195"/>
      <c r="J52" s="1196"/>
      <c r="K52" s="18"/>
      <c r="L52" s="3"/>
      <c r="M52" s="3"/>
      <c r="N52" s="2"/>
      <c r="O52" s="2"/>
      <c r="P52" s="89"/>
      <c r="Q52" s="85"/>
      <c r="R52" s="86"/>
      <c r="S52" s="87"/>
      <c r="T52" s="88"/>
      <c r="U52" s="87"/>
    </row>
    <row r="53" spans="1:21" ht="45.75" customHeight="1">
      <c r="A53" s="8">
        <v>48</v>
      </c>
      <c r="B53" s="3">
        <f>'基本情報（公表）'!$K$4</f>
        <v>0</v>
      </c>
      <c r="C53" s="3">
        <f>'基本情報（公表）'!$K$3</f>
        <v>0</v>
      </c>
      <c r="D53" s="17">
        <f>'基本情報（公表）'!$AN$3</f>
        <v>0</v>
      </c>
      <c r="E53" s="3"/>
      <c r="F53" s="3"/>
      <c r="G53" s="4"/>
      <c r="H53" s="1194"/>
      <c r="I53" s="1195"/>
      <c r="J53" s="1196"/>
      <c r="K53" s="18"/>
      <c r="L53" s="3"/>
      <c r="M53" s="3"/>
      <c r="N53" s="3"/>
      <c r="O53" s="2"/>
      <c r="P53" s="89"/>
      <c r="Q53" s="85"/>
      <c r="R53" s="86"/>
      <c r="S53" s="87"/>
      <c r="T53" s="88"/>
      <c r="U53" s="87"/>
    </row>
    <row r="54" spans="1:21" ht="45.75" customHeight="1">
      <c r="A54" s="8">
        <v>49</v>
      </c>
      <c r="B54" s="3">
        <f>'基本情報（公表）'!$K$4</f>
        <v>0</v>
      </c>
      <c r="C54" s="3">
        <f>'基本情報（公表）'!$K$3</f>
        <v>0</v>
      </c>
      <c r="D54" s="17">
        <f>'基本情報（公表）'!$AN$3</f>
        <v>0</v>
      </c>
      <c r="E54" s="3"/>
      <c r="F54" s="3"/>
      <c r="G54" s="4"/>
      <c r="H54" s="1194"/>
      <c r="I54" s="1195"/>
      <c r="J54" s="1196"/>
      <c r="K54" s="18"/>
      <c r="L54" s="3"/>
      <c r="M54" s="3"/>
      <c r="N54" s="2"/>
      <c r="O54" s="2"/>
      <c r="P54" s="89"/>
      <c r="Q54" s="85"/>
      <c r="R54" s="86"/>
      <c r="S54" s="87"/>
      <c r="T54" s="88"/>
      <c r="U54" s="87"/>
    </row>
    <row r="55" spans="1:21" ht="45.75" customHeight="1">
      <c r="A55" s="8">
        <v>50</v>
      </c>
      <c r="B55" s="3">
        <f>'基本情報（公表）'!$K$4</f>
        <v>0</v>
      </c>
      <c r="C55" s="3">
        <f>'基本情報（公表）'!$K$3</f>
        <v>0</v>
      </c>
      <c r="D55" s="17">
        <f>'基本情報（公表）'!$AN$3</f>
        <v>0</v>
      </c>
      <c r="E55" s="3"/>
      <c r="F55" s="3"/>
      <c r="G55" s="4"/>
      <c r="H55" s="1194"/>
      <c r="I55" s="1195"/>
      <c r="J55" s="1196"/>
      <c r="K55" s="18"/>
      <c r="L55" s="3"/>
      <c r="M55" s="3"/>
      <c r="N55" s="2"/>
      <c r="O55" s="2"/>
      <c r="P55" s="89"/>
      <c r="Q55" s="85"/>
      <c r="R55" s="86"/>
      <c r="S55" s="87"/>
      <c r="T55" s="88"/>
      <c r="U55" s="87"/>
    </row>
    <row r="56" spans="1:21" ht="45.75" customHeight="1">
      <c r="A56" s="8">
        <v>51</v>
      </c>
      <c r="B56" s="3">
        <f>'基本情報（公表）'!$K$4</f>
        <v>0</v>
      </c>
      <c r="C56" s="3">
        <f>'基本情報（公表）'!$K$3</f>
        <v>0</v>
      </c>
      <c r="D56" s="17">
        <f>'基本情報（公表）'!$AN$3</f>
        <v>0</v>
      </c>
      <c r="E56" s="3"/>
      <c r="F56" s="3"/>
      <c r="G56" s="4"/>
      <c r="H56" s="1194"/>
      <c r="I56" s="1195"/>
      <c r="J56" s="1196"/>
      <c r="K56" s="18"/>
      <c r="L56" s="3"/>
      <c r="M56" s="3"/>
      <c r="N56" s="3"/>
      <c r="O56" s="2"/>
      <c r="P56" s="89"/>
      <c r="Q56" s="85"/>
      <c r="R56" s="86"/>
      <c r="S56" s="87"/>
      <c r="T56" s="88"/>
      <c r="U56" s="87"/>
    </row>
    <row r="57" spans="1:21" ht="45.75" customHeight="1">
      <c r="A57" s="8">
        <v>52</v>
      </c>
      <c r="B57" s="3">
        <f>'基本情報（公表）'!$K$4</f>
        <v>0</v>
      </c>
      <c r="C57" s="3">
        <f>'基本情報（公表）'!$K$3</f>
        <v>0</v>
      </c>
      <c r="D57" s="17">
        <f>'基本情報（公表）'!$AN$3</f>
        <v>0</v>
      </c>
      <c r="E57" s="3"/>
      <c r="F57" s="3"/>
      <c r="G57" s="4"/>
      <c r="H57" s="1194"/>
      <c r="I57" s="1195"/>
      <c r="J57" s="1196"/>
      <c r="K57" s="18"/>
      <c r="L57" s="3"/>
      <c r="M57" s="3"/>
      <c r="N57" s="2"/>
      <c r="O57" s="2"/>
      <c r="P57" s="89"/>
      <c r="Q57" s="85"/>
      <c r="R57" s="86"/>
      <c r="S57" s="87"/>
      <c r="T57" s="88"/>
      <c r="U57" s="87"/>
    </row>
    <row r="58" spans="1:21" ht="45.75" customHeight="1">
      <c r="A58" s="8">
        <v>53</v>
      </c>
      <c r="B58" s="3">
        <f>'基本情報（公表）'!$K$4</f>
        <v>0</v>
      </c>
      <c r="C58" s="3">
        <f>'基本情報（公表）'!$K$3</f>
        <v>0</v>
      </c>
      <c r="D58" s="17">
        <f>'基本情報（公表）'!$AN$3</f>
        <v>0</v>
      </c>
      <c r="E58" s="3"/>
      <c r="F58" s="3"/>
      <c r="G58" s="4"/>
      <c r="H58" s="1194"/>
      <c r="I58" s="1195"/>
      <c r="J58" s="1196"/>
      <c r="K58" s="18"/>
      <c r="L58" s="3"/>
      <c r="M58" s="3"/>
      <c r="N58" s="2"/>
      <c r="O58" s="2"/>
      <c r="P58" s="89"/>
      <c r="Q58" s="85"/>
      <c r="R58" s="86"/>
      <c r="S58" s="87"/>
      <c r="T58" s="88"/>
      <c r="U58" s="87"/>
    </row>
    <row r="59" spans="1:21" ht="45.75" customHeight="1">
      <c r="A59" s="8">
        <v>54</v>
      </c>
      <c r="B59" s="3">
        <f>'基本情報（公表）'!$K$4</f>
        <v>0</v>
      </c>
      <c r="C59" s="3">
        <f>'基本情報（公表）'!$K$3</f>
        <v>0</v>
      </c>
      <c r="D59" s="17">
        <f>'基本情報（公表）'!$AN$3</f>
        <v>0</v>
      </c>
      <c r="E59" s="3"/>
      <c r="F59" s="3"/>
      <c r="G59" s="4"/>
      <c r="H59" s="1194"/>
      <c r="I59" s="1195"/>
      <c r="J59" s="1196"/>
      <c r="K59" s="18"/>
      <c r="L59" s="3"/>
      <c r="M59" s="3"/>
      <c r="N59" s="3"/>
      <c r="O59" s="2"/>
      <c r="P59" s="89"/>
      <c r="Q59" s="85"/>
      <c r="R59" s="86"/>
      <c r="S59" s="87"/>
      <c r="T59" s="88"/>
      <c r="U59" s="87"/>
    </row>
    <row r="60" spans="1:21" ht="45.75" customHeight="1">
      <c r="A60" s="8">
        <v>55</v>
      </c>
      <c r="B60" s="3">
        <f>'基本情報（公表）'!$K$4</f>
        <v>0</v>
      </c>
      <c r="C60" s="3">
        <f>'基本情報（公表）'!$K$3</f>
        <v>0</v>
      </c>
      <c r="D60" s="17">
        <f>'基本情報（公表）'!$AN$3</f>
        <v>0</v>
      </c>
      <c r="E60" s="3"/>
      <c r="F60" s="3"/>
      <c r="G60" s="4"/>
      <c r="H60" s="1194"/>
      <c r="I60" s="1195"/>
      <c r="J60" s="1196"/>
      <c r="K60" s="18"/>
      <c r="L60" s="3"/>
      <c r="M60" s="3"/>
      <c r="N60" s="2"/>
      <c r="O60" s="2"/>
      <c r="P60" s="89"/>
      <c r="Q60" s="85"/>
      <c r="R60" s="86"/>
      <c r="S60" s="87"/>
      <c r="T60" s="88"/>
      <c r="U60" s="87"/>
    </row>
    <row r="61" spans="1:21" ht="45.75" customHeight="1">
      <c r="A61" s="8">
        <v>56</v>
      </c>
      <c r="B61" s="3">
        <f>'基本情報（公表）'!$K$4</f>
        <v>0</v>
      </c>
      <c r="C61" s="3">
        <f>'基本情報（公表）'!$K$3</f>
        <v>0</v>
      </c>
      <c r="D61" s="17">
        <f>'基本情報（公表）'!$AN$3</f>
        <v>0</v>
      </c>
      <c r="E61" s="3"/>
      <c r="F61" s="3"/>
      <c r="G61" s="4"/>
      <c r="H61" s="1194"/>
      <c r="I61" s="1195"/>
      <c r="J61" s="1196"/>
      <c r="K61" s="18"/>
      <c r="L61" s="3"/>
      <c r="M61" s="3"/>
      <c r="N61" s="2"/>
      <c r="O61" s="2"/>
      <c r="P61" s="89"/>
      <c r="Q61" s="85"/>
      <c r="R61" s="86"/>
      <c r="S61" s="87"/>
      <c r="T61" s="88"/>
      <c r="U61" s="87"/>
    </row>
    <row r="62" spans="1:21" ht="45.75" customHeight="1">
      <c r="A62" s="8">
        <v>57</v>
      </c>
      <c r="B62" s="3">
        <f>'基本情報（公表）'!$K$4</f>
        <v>0</v>
      </c>
      <c r="C62" s="3">
        <f>'基本情報（公表）'!$K$3</f>
        <v>0</v>
      </c>
      <c r="D62" s="17">
        <f>'基本情報（公表）'!$AN$3</f>
        <v>0</v>
      </c>
      <c r="E62" s="3"/>
      <c r="F62" s="3"/>
      <c r="G62" s="4"/>
      <c r="H62" s="1194"/>
      <c r="I62" s="1195"/>
      <c r="J62" s="1196"/>
      <c r="K62" s="18"/>
      <c r="L62" s="3"/>
      <c r="M62" s="3"/>
      <c r="N62" s="3"/>
      <c r="O62" s="2"/>
      <c r="P62" s="89"/>
      <c r="Q62" s="85"/>
      <c r="R62" s="86"/>
      <c r="S62" s="87"/>
      <c r="T62" s="88"/>
      <c r="U62" s="87"/>
    </row>
    <row r="63" spans="1:21" ht="45.75" customHeight="1">
      <c r="A63" s="8">
        <v>58</v>
      </c>
      <c r="B63" s="3">
        <f>'基本情報（公表）'!$K$4</f>
        <v>0</v>
      </c>
      <c r="C63" s="3">
        <f>'基本情報（公表）'!$K$3</f>
        <v>0</v>
      </c>
      <c r="D63" s="17">
        <f>'基本情報（公表）'!$AN$3</f>
        <v>0</v>
      </c>
      <c r="E63" s="3"/>
      <c r="F63" s="3"/>
      <c r="G63" s="4"/>
      <c r="H63" s="1194"/>
      <c r="I63" s="1195"/>
      <c r="J63" s="1196"/>
      <c r="K63" s="18"/>
      <c r="L63" s="3"/>
      <c r="M63" s="3"/>
      <c r="N63" s="2"/>
      <c r="O63" s="2"/>
      <c r="P63" s="89"/>
      <c r="Q63" s="85"/>
      <c r="R63" s="86"/>
      <c r="S63" s="87"/>
      <c r="T63" s="88"/>
      <c r="U63" s="87"/>
    </row>
    <row r="64" spans="1:21" ht="45.75" customHeight="1">
      <c r="A64" s="8">
        <v>59</v>
      </c>
      <c r="B64" s="3">
        <f>'基本情報（公表）'!$K$4</f>
        <v>0</v>
      </c>
      <c r="C64" s="3">
        <f>'基本情報（公表）'!$K$3</f>
        <v>0</v>
      </c>
      <c r="D64" s="17">
        <f>'基本情報（公表）'!$AN$3</f>
        <v>0</v>
      </c>
      <c r="E64" s="3"/>
      <c r="F64" s="3"/>
      <c r="G64" s="4"/>
      <c r="H64" s="1194"/>
      <c r="I64" s="1195"/>
      <c r="J64" s="1196"/>
      <c r="K64" s="18"/>
      <c r="L64" s="3"/>
      <c r="M64" s="3"/>
      <c r="N64" s="2"/>
      <c r="O64" s="2"/>
      <c r="P64" s="89"/>
      <c r="Q64" s="85"/>
      <c r="R64" s="86"/>
      <c r="S64" s="87"/>
      <c r="T64" s="88"/>
      <c r="U64" s="87"/>
    </row>
    <row r="65" spans="1:21" ht="45.75" customHeight="1">
      <c r="A65" s="8">
        <v>60</v>
      </c>
      <c r="B65" s="3">
        <f>'基本情報（公表）'!$K$4</f>
        <v>0</v>
      </c>
      <c r="C65" s="3">
        <f>'基本情報（公表）'!$K$3</f>
        <v>0</v>
      </c>
      <c r="D65" s="17">
        <f>'基本情報（公表）'!$AN$3</f>
        <v>0</v>
      </c>
      <c r="E65" s="3"/>
      <c r="F65" s="3"/>
      <c r="G65" s="4"/>
      <c r="H65" s="1194"/>
      <c r="I65" s="1195"/>
      <c r="J65" s="1196"/>
      <c r="K65" s="18"/>
      <c r="L65" s="3"/>
      <c r="M65" s="3"/>
      <c r="N65" s="3"/>
      <c r="O65" s="2"/>
      <c r="P65" s="89"/>
      <c r="Q65" s="85"/>
      <c r="R65" s="86"/>
      <c r="S65" s="87"/>
      <c r="T65" s="88"/>
      <c r="U65" s="87"/>
    </row>
    <row r="66" spans="1:21" ht="45.75" customHeight="1">
      <c r="A66" s="8">
        <v>61</v>
      </c>
      <c r="B66" s="3">
        <f>'基本情報（公表）'!$K$4</f>
        <v>0</v>
      </c>
      <c r="C66" s="3">
        <f>'基本情報（公表）'!$K$3</f>
        <v>0</v>
      </c>
      <c r="D66" s="17">
        <f>'基本情報（公表）'!$AN$3</f>
        <v>0</v>
      </c>
      <c r="E66" s="3"/>
      <c r="F66" s="3"/>
      <c r="G66" s="4"/>
      <c r="H66" s="1194"/>
      <c r="I66" s="1195"/>
      <c r="J66" s="1196"/>
      <c r="K66" s="18"/>
      <c r="L66" s="3"/>
      <c r="M66" s="3"/>
      <c r="N66" s="2"/>
      <c r="O66" s="2"/>
      <c r="P66" s="89"/>
      <c r="Q66" s="85"/>
      <c r="R66" s="86"/>
      <c r="S66" s="87"/>
      <c r="T66" s="88"/>
      <c r="U66" s="87"/>
    </row>
    <row r="67" spans="1:21" ht="45.75" customHeight="1">
      <c r="A67" s="8">
        <v>62</v>
      </c>
      <c r="B67" s="3">
        <f>'基本情報（公表）'!$K$4</f>
        <v>0</v>
      </c>
      <c r="C67" s="3">
        <f>'基本情報（公表）'!$K$3</f>
        <v>0</v>
      </c>
      <c r="D67" s="17">
        <f>'基本情報（公表）'!$AN$3</f>
        <v>0</v>
      </c>
      <c r="E67" s="3"/>
      <c r="F67" s="3"/>
      <c r="G67" s="4"/>
      <c r="H67" s="1194"/>
      <c r="I67" s="1195"/>
      <c r="J67" s="1196"/>
      <c r="K67" s="18"/>
      <c r="L67" s="3"/>
      <c r="M67" s="3"/>
      <c r="N67" s="2"/>
      <c r="O67" s="2"/>
      <c r="P67" s="89"/>
      <c r="Q67" s="85"/>
      <c r="R67" s="86"/>
      <c r="S67" s="87"/>
      <c r="T67" s="88"/>
      <c r="U67" s="87"/>
    </row>
    <row r="68" spans="1:21" ht="45.75" customHeight="1">
      <c r="A68" s="8">
        <v>63</v>
      </c>
      <c r="B68" s="3">
        <f>'基本情報（公表）'!$K$4</f>
        <v>0</v>
      </c>
      <c r="C68" s="3">
        <f>'基本情報（公表）'!$K$3</f>
        <v>0</v>
      </c>
      <c r="D68" s="17">
        <f>'基本情報（公表）'!$AN$3</f>
        <v>0</v>
      </c>
      <c r="E68" s="3"/>
      <c r="F68" s="3"/>
      <c r="G68" s="4"/>
      <c r="H68" s="1194"/>
      <c r="I68" s="1195"/>
      <c r="J68" s="1196"/>
      <c r="K68" s="18"/>
      <c r="L68" s="3"/>
      <c r="M68" s="3"/>
      <c r="N68" s="3"/>
      <c r="O68" s="2"/>
      <c r="P68" s="89"/>
      <c r="Q68" s="85"/>
      <c r="R68" s="86"/>
      <c r="S68" s="87"/>
      <c r="T68" s="88"/>
      <c r="U68" s="87"/>
    </row>
    <row r="69" spans="1:21" ht="45.75" customHeight="1">
      <c r="A69" s="8">
        <v>64</v>
      </c>
      <c r="B69" s="3">
        <f>'基本情報（公表）'!$K$4</f>
        <v>0</v>
      </c>
      <c r="C69" s="3">
        <f>'基本情報（公表）'!$K$3</f>
        <v>0</v>
      </c>
      <c r="D69" s="17">
        <f>'基本情報（公表）'!$AN$3</f>
        <v>0</v>
      </c>
      <c r="E69" s="3"/>
      <c r="F69" s="3"/>
      <c r="G69" s="4"/>
      <c r="H69" s="1194"/>
      <c r="I69" s="1195"/>
      <c r="J69" s="1196"/>
      <c r="K69" s="18"/>
      <c r="L69" s="3"/>
      <c r="M69" s="3"/>
      <c r="N69" s="2"/>
      <c r="O69" s="2"/>
      <c r="P69" s="89"/>
      <c r="Q69" s="85"/>
      <c r="R69" s="86"/>
      <c r="S69" s="87"/>
      <c r="T69" s="88"/>
      <c r="U69" s="87"/>
    </row>
    <row r="70" spans="1:21" ht="45.75" customHeight="1">
      <c r="A70" s="8">
        <v>65</v>
      </c>
      <c r="B70" s="3">
        <f>'基本情報（公表）'!$K$4</f>
        <v>0</v>
      </c>
      <c r="C70" s="3">
        <f>'基本情報（公表）'!$K$3</f>
        <v>0</v>
      </c>
      <c r="D70" s="17">
        <f>'基本情報（公表）'!$AN$3</f>
        <v>0</v>
      </c>
      <c r="E70" s="3"/>
      <c r="F70" s="3"/>
      <c r="G70" s="4"/>
      <c r="H70" s="1194"/>
      <c r="I70" s="1195"/>
      <c r="J70" s="1196"/>
      <c r="K70" s="18"/>
      <c r="L70" s="3"/>
      <c r="M70" s="3"/>
      <c r="N70" s="2"/>
      <c r="O70" s="2"/>
      <c r="P70" s="89"/>
      <c r="Q70" s="85"/>
      <c r="R70" s="86"/>
      <c r="S70" s="87"/>
      <c r="T70" s="88"/>
      <c r="U70" s="87"/>
    </row>
    <row r="71" spans="1:21" ht="45.75" customHeight="1">
      <c r="A71" s="8">
        <v>66</v>
      </c>
      <c r="B71" s="3">
        <f>'基本情報（公表）'!$K$4</f>
        <v>0</v>
      </c>
      <c r="C71" s="3">
        <f>'基本情報（公表）'!$K$3</f>
        <v>0</v>
      </c>
      <c r="D71" s="17">
        <f>'基本情報（公表）'!$AN$3</f>
        <v>0</v>
      </c>
      <c r="E71" s="3"/>
      <c r="F71" s="3"/>
      <c r="G71" s="4"/>
      <c r="H71" s="1194"/>
      <c r="I71" s="1195"/>
      <c r="J71" s="1196"/>
      <c r="K71" s="18"/>
      <c r="L71" s="3"/>
      <c r="M71" s="3"/>
      <c r="N71" s="3"/>
      <c r="O71" s="2"/>
      <c r="P71" s="89"/>
      <c r="Q71" s="85"/>
      <c r="R71" s="86"/>
      <c r="S71" s="87"/>
      <c r="T71" s="88"/>
      <c r="U71" s="87"/>
    </row>
    <row r="72" spans="1:21" ht="45.75" customHeight="1">
      <c r="A72" s="8">
        <v>67</v>
      </c>
      <c r="B72" s="3">
        <f>'基本情報（公表）'!$K$4</f>
        <v>0</v>
      </c>
      <c r="C72" s="3">
        <f>'基本情報（公表）'!$K$3</f>
        <v>0</v>
      </c>
      <c r="D72" s="17">
        <f>'基本情報（公表）'!$AN$3</f>
        <v>0</v>
      </c>
      <c r="E72" s="3"/>
      <c r="F72" s="3"/>
      <c r="G72" s="4"/>
      <c r="H72" s="1194"/>
      <c r="I72" s="1195"/>
      <c r="J72" s="1196"/>
      <c r="K72" s="18"/>
      <c r="L72" s="3"/>
      <c r="M72" s="3"/>
      <c r="N72" s="2"/>
      <c r="O72" s="2"/>
      <c r="P72" s="89"/>
      <c r="Q72" s="85"/>
      <c r="R72" s="86"/>
      <c r="S72" s="87"/>
      <c r="T72" s="88"/>
      <c r="U72" s="87"/>
    </row>
    <row r="73" spans="1:21" ht="45.75" customHeight="1">
      <c r="A73" s="8">
        <v>68</v>
      </c>
      <c r="B73" s="3">
        <f>'基本情報（公表）'!$K$4</f>
        <v>0</v>
      </c>
      <c r="C73" s="3">
        <f>'基本情報（公表）'!$K$3</f>
        <v>0</v>
      </c>
      <c r="D73" s="17">
        <f>'基本情報（公表）'!$AN$3</f>
        <v>0</v>
      </c>
      <c r="E73" s="3"/>
      <c r="F73" s="3"/>
      <c r="G73" s="4"/>
      <c r="H73" s="1194"/>
      <c r="I73" s="1195"/>
      <c r="J73" s="1196"/>
      <c r="K73" s="18"/>
      <c r="L73" s="3"/>
      <c r="M73" s="3"/>
      <c r="N73" s="2"/>
      <c r="O73" s="2"/>
      <c r="P73" s="89"/>
      <c r="Q73" s="85"/>
      <c r="R73" s="86"/>
      <c r="S73" s="87"/>
      <c r="T73" s="88"/>
      <c r="U73" s="87"/>
    </row>
    <row r="74" spans="1:21" ht="45.75" customHeight="1">
      <c r="A74" s="8">
        <v>69</v>
      </c>
      <c r="B74" s="3">
        <f>'基本情報（公表）'!$K$4</f>
        <v>0</v>
      </c>
      <c r="C74" s="3">
        <f>'基本情報（公表）'!$K$3</f>
        <v>0</v>
      </c>
      <c r="D74" s="17">
        <f>'基本情報（公表）'!$AN$3</f>
        <v>0</v>
      </c>
      <c r="E74" s="3"/>
      <c r="F74" s="3"/>
      <c r="G74" s="4"/>
      <c r="H74" s="1194"/>
      <c r="I74" s="1195"/>
      <c r="J74" s="1196"/>
      <c r="K74" s="18"/>
      <c r="L74" s="3"/>
      <c r="M74" s="3"/>
      <c r="N74" s="3"/>
      <c r="O74" s="2"/>
      <c r="P74" s="89"/>
      <c r="Q74" s="85"/>
      <c r="R74" s="86"/>
      <c r="S74" s="87"/>
      <c r="T74" s="88"/>
      <c r="U74" s="87"/>
    </row>
    <row r="75" spans="1:21" ht="45.75" customHeight="1">
      <c r="A75" s="8">
        <v>70</v>
      </c>
      <c r="B75" s="3">
        <f>'基本情報（公表）'!$K$4</f>
        <v>0</v>
      </c>
      <c r="C75" s="3">
        <f>'基本情報（公表）'!$K$3</f>
        <v>0</v>
      </c>
      <c r="D75" s="17">
        <f>'基本情報（公表）'!$AN$3</f>
        <v>0</v>
      </c>
      <c r="E75" s="3"/>
      <c r="F75" s="3"/>
      <c r="G75" s="4"/>
      <c r="H75" s="1194"/>
      <c r="I75" s="1195"/>
      <c r="J75" s="1196"/>
      <c r="K75" s="18"/>
      <c r="L75" s="3"/>
      <c r="M75" s="3"/>
      <c r="N75" s="2"/>
      <c r="O75" s="2"/>
      <c r="P75" s="89"/>
      <c r="Q75" s="85"/>
      <c r="R75" s="86"/>
      <c r="S75" s="87"/>
      <c r="T75" s="88"/>
      <c r="U75" s="87"/>
    </row>
    <row r="76" spans="1:21" ht="45.75" customHeight="1">
      <c r="A76" s="8">
        <v>71</v>
      </c>
      <c r="B76" s="3">
        <f>'基本情報（公表）'!$K$4</f>
        <v>0</v>
      </c>
      <c r="C76" s="3">
        <f>'基本情報（公表）'!$K$3</f>
        <v>0</v>
      </c>
      <c r="D76" s="17">
        <f>'基本情報（公表）'!$AN$3</f>
        <v>0</v>
      </c>
      <c r="E76" s="3"/>
      <c r="F76" s="3"/>
      <c r="G76" s="4"/>
      <c r="H76" s="1194"/>
      <c r="I76" s="1195"/>
      <c r="J76" s="1196"/>
      <c r="K76" s="18"/>
      <c r="L76" s="3"/>
      <c r="M76" s="3"/>
      <c r="N76" s="2"/>
      <c r="O76" s="2"/>
      <c r="P76" s="89"/>
      <c r="Q76" s="85"/>
      <c r="R76" s="86"/>
      <c r="S76" s="87"/>
      <c r="T76" s="88"/>
      <c r="U76" s="87"/>
    </row>
    <row r="77" spans="1:21" ht="45.75" customHeight="1">
      <c r="A77" s="8">
        <v>72</v>
      </c>
      <c r="B77" s="3">
        <f>'基本情報（公表）'!$K$4</f>
        <v>0</v>
      </c>
      <c r="C77" s="3">
        <f>'基本情報（公表）'!$K$3</f>
        <v>0</v>
      </c>
      <c r="D77" s="17">
        <f>'基本情報（公表）'!$AN$3</f>
        <v>0</v>
      </c>
      <c r="E77" s="3"/>
      <c r="F77" s="3"/>
      <c r="G77" s="4"/>
      <c r="H77" s="1194"/>
      <c r="I77" s="1195"/>
      <c r="J77" s="1196"/>
      <c r="K77" s="18"/>
      <c r="L77" s="3"/>
      <c r="M77" s="3"/>
      <c r="N77" s="3"/>
      <c r="O77" s="2"/>
      <c r="P77" s="89"/>
      <c r="Q77" s="85"/>
      <c r="R77" s="86"/>
      <c r="S77" s="87"/>
      <c r="T77" s="88"/>
      <c r="U77" s="87"/>
    </row>
    <row r="78" spans="1:21" ht="45.75" customHeight="1">
      <c r="A78" s="8">
        <v>73</v>
      </c>
      <c r="B78" s="3">
        <f>'基本情報（公表）'!$K$4</f>
        <v>0</v>
      </c>
      <c r="C78" s="3">
        <f>'基本情報（公表）'!$K$3</f>
        <v>0</v>
      </c>
      <c r="D78" s="17">
        <f>'基本情報（公表）'!$AN$3</f>
        <v>0</v>
      </c>
      <c r="E78" s="3"/>
      <c r="F78" s="3"/>
      <c r="G78" s="4"/>
      <c r="H78" s="1194"/>
      <c r="I78" s="1195"/>
      <c r="J78" s="1196"/>
      <c r="K78" s="18"/>
      <c r="L78" s="3"/>
      <c r="M78" s="3"/>
      <c r="N78" s="2"/>
      <c r="O78" s="2"/>
      <c r="P78" s="89"/>
      <c r="Q78" s="85"/>
      <c r="R78" s="86"/>
      <c r="S78" s="87"/>
      <c r="T78" s="88"/>
      <c r="U78" s="87"/>
    </row>
    <row r="79" spans="1:21" ht="45.75" customHeight="1">
      <c r="A79" s="8">
        <v>74</v>
      </c>
      <c r="B79" s="3">
        <f>'基本情報（公表）'!$K$4</f>
        <v>0</v>
      </c>
      <c r="C79" s="3">
        <f>'基本情報（公表）'!$K$3</f>
        <v>0</v>
      </c>
      <c r="D79" s="17">
        <f>'基本情報（公表）'!$AN$3</f>
        <v>0</v>
      </c>
      <c r="E79" s="3"/>
      <c r="F79" s="3"/>
      <c r="G79" s="4"/>
      <c r="H79" s="1194"/>
      <c r="I79" s="1195"/>
      <c r="J79" s="1196"/>
      <c r="K79" s="18"/>
      <c r="L79" s="3"/>
      <c r="M79" s="3"/>
      <c r="N79" s="2"/>
      <c r="O79" s="2"/>
      <c r="P79" s="89"/>
      <c r="Q79" s="85"/>
      <c r="R79" s="86"/>
      <c r="S79" s="87"/>
      <c r="T79" s="88"/>
      <c r="U79" s="87"/>
    </row>
    <row r="80" spans="1:21" ht="45.75" customHeight="1">
      <c r="A80" s="8">
        <v>75</v>
      </c>
      <c r="B80" s="3">
        <f>'基本情報（公表）'!$K$4</f>
        <v>0</v>
      </c>
      <c r="C80" s="3">
        <f>'基本情報（公表）'!$K$3</f>
        <v>0</v>
      </c>
      <c r="D80" s="17">
        <f>'基本情報（公表）'!$AN$3</f>
        <v>0</v>
      </c>
      <c r="E80" s="3"/>
      <c r="F80" s="3"/>
      <c r="G80" s="4"/>
      <c r="H80" s="1194"/>
      <c r="I80" s="1195"/>
      <c r="J80" s="1196"/>
      <c r="K80" s="18"/>
      <c r="L80" s="3"/>
      <c r="M80" s="3"/>
      <c r="N80" s="3"/>
      <c r="O80" s="2"/>
      <c r="P80" s="89"/>
      <c r="Q80" s="85"/>
      <c r="R80" s="86"/>
      <c r="S80" s="87"/>
      <c r="T80" s="88"/>
      <c r="U80" s="87"/>
    </row>
    <row r="81" spans="1:21" ht="45.75" customHeight="1">
      <c r="A81" s="8">
        <v>76</v>
      </c>
      <c r="B81" s="3">
        <f>'基本情報（公表）'!$K$4</f>
        <v>0</v>
      </c>
      <c r="C81" s="3">
        <f>'基本情報（公表）'!$K$3</f>
        <v>0</v>
      </c>
      <c r="D81" s="17">
        <f>'基本情報（公表）'!$AN$3</f>
        <v>0</v>
      </c>
      <c r="E81" s="3"/>
      <c r="F81" s="3"/>
      <c r="G81" s="4"/>
      <c r="H81" s="1194"/>
      <c r="I81" s="1195"/>
      <c r="J81" s="1196"/>
      <c r="K81" s="18"/>
      <c r="L81" s="3"/>
      <c r="M81" s="3"/>
      <c r="N81" s="2"/>
      <c r="O81" s="2"/>
      <c r="P81" s="89"/>
      <c r="Q81" s="85"/>
      <c r="R81" s="86"/>
      <c r="S81" s="87"/>
      <c r="T81" s="88"/>
      <c r="U81" s="87"/>
    </row>
    <row r="82" spans="1:21" ht="45.75" customHeight="1">
      <c r="A82" s="8">
        <v>77</v>
      </c>
      <c r="B82" s="3">
        <f>'基本情報（公表）'!$K$4</f>
        <v>0</v>
      </c>
      <c r="C82" s="3">
        <f>'基本情報（公表）'!$K$3</f>
        <v>0</v>
      </c>
      <c r="D82" s="17">
        <f>'基本情報（公表）'!$AN$3</f>
        <v>0</v>
      </c>
      <c r="E82" s="3"/>
      <c r="F82" s="3"/>
      <c r="G82" s="4"/>
      <c r="H82" s="1194"/>
      <c r="I82" s="1195"/>
      <c r="J82" s="1196"/>
      <c r="K82" s="18"/>
      <c r="L82" s="3"/>
      <c r="M82" s="3"/>
      <c r="N82" s="2"/>
      <c r="O82" s="2"/>
      <c r="P82" s="89"/>
      <c r="Q82" s="85"/>
      <c r="R82" s="86"/>
      <c r="S82" s="87"/>
      <c r="T82" s="88"/>
      <c r="U82" s="87"/>
    </row>
    <row r="83" spans="1:21" ht="45.75" customHeight="1">
      <c r="A83" s="8">
        <v>78</v>
      </c>
      <c r="B83" s="3">
        <f>'基本情報（公表）'!$K$4</f>
        <v>0</v>
      </c>
      <c r="C83" s="3">
        <f>'基本情報（公表）'!$K$3</f>
        <v>0</v>
      </c>
      <c r="D83" s="17">
        <f>'基本情報（公表）'!$AN$3</f>
        <v>0</v>
      </c>
      <c r="E83" s="3"/>
      <c r="F83" s="3"/>
      <c r="G83" s="4"/>
      <c r="H83" s="1194"/>
      <c r="I83" s="1195"/>
      <c r="J83" s="1196"/>
      <c r="K83" s="18"/>
      <c r="L83" s="3"/>
      <c r="M83" s="3"/>
      <c r="N83" s="3"/>
      <c r="O83" s="2"/>
      <c r="P83" s="89"/>
      <c r="Q83" s="85"/>
      <c r="R83" s="86"/>
      <c r="S83" s="87"/>
      <c r="T83" s="88"/>
      <c r="U83" s="87"/>
    </row>
    <row r="84" spans="1:21" ht="45.75" customHeight="1">
      <c r="A84" s="8">
        <v>79</v>
      </c>
      <c r="B84" s="3">
        <f>'基本情報（公表）'!$K$4</f>
        <v>0</v>
      </c>
      <c r="C84" s="3">
        <f>'基本情報（公表）'!$K$3</f>
        <v>0</v>
      </c>
      <c r="D84" s="17">
        <f>'基本情報（公表）'!$AN$3</f>
        <v>0</v>
      </c>
      <c r="E84" s="3"/>
      <c r="F84" s="3"/>
      <c r="G84" s="4"/>
      <c r="H84" s="1194"/>
      <c r="I84" s="1195"/>
      <c r="J84" s="1196"/>
      <c r="K84" s="18"/>
      <c r="L84" s="3"/>
      <c r="M84" s="3"/>
      <c r="N84" s="2"/>
      <c r="O84" s="2"/>
      <c r="P84" s="89"/>
      <c r="Q84" s="85"/>
      <c r="R84" s="86"/>
      <c r="S84" s="87"/>
      <c r="T84" s="88"/>
      <c r="U84" s="87"/>
    </row>
    <row r="85" spans="1:21" ht="45.75" customHeight="1">
      <c r="A85" s="8">
        <v>80</v>
      </c>
      <c r="B85" s="3">
        <f>'基本情報（公表）'!$K$4</f>
        <v>0</v>
      </c>
      <c r="C85" s="3">
        <f>'基本情報（公表）'!$K$3</f>
        <v>0</v>
      </c>
      <c r="D85" s="17">
        <f>'基本情報（公表）'!$AN$3</f>
        <v>0</v>
      </c>
      <c r="E85" s="3"/>
      <c r="F85" s="3"/>
      <c r="G85" s="4"/>
      <c r="H85" s="1194"/>
      <c r="I85" s="1195"/>
      <c r="J85" s="1196"/>
      <c r="K85" s="18"/>
      <c r="L85" s="3"/>
      <c r="M85" s="3"/>
      <c r="N85" s="2"/>
      <c r="O85" s="2"/>
      <c r="P85" s="89"/>
      <c r="Q85" s="85"/>
      <c r="R85" s="86"/>
      <c r="S85" s="87"/>
      <c r="T85" s="88"/>
      <c r="U85" s="87"/>
    </row>
    <row r="86" spans="1:21" ht="45.75" customHeight="1">
      <c r="A86" s="8">
        <v>81</v>
      </c>
      <c r="B86" s="3">
        <f>'基本情報（公表）'!$K$4</f>
        <v>0</v>
      </c>
      <c r="C86" s="3">
        <f>'基本情報（公表）'!$K$3</f>
        <v>0</v>
      </c>
      <c r="D86" s="17">
        <f>'基本情報（公表）'!$AN$3</f>
        <v>0</v>
      </c>
      <c r="E86" s="3"/>
      <c r="F86" s="3"/>
      <c r="G86" s="4"/>
      <c r="H86" s="1194"/>
      <c r="I86" s="1195"/>
      <c r="J86" s="1196"/>
      <c r="K86" s="18"/>
      <c r="L86" s="3"/>
      <c r="M86" s="3"/>
      <c r="N86" s="3"/>
      <c r="O86" s="2"/>
      <c r="P86" s="89"/>
      <c r="Q86" s="85"/>
      <c r="R86" s="86"/>
      <c r="S86" s="87"/>
      <c r="T86" s="88"/>
      <c r="U86" s="87"/>
    </row>
    <row r="87" spans="1:21" ht="45.75" customHeight="1">
      <c r="A87" s="8">
        <v>82</v>
      </c>
      <c r="B87" s="3">
        <f>'基本情報（公表）'!$K$4</f>
        <v>0</v>
      </c>
      <c r="C87" s="3">
        <f>'基本情報（公表）'!$K$3</f>
        <v>0</v>
      </c>
      <c r="D87" s="17">
        <f>'基本情報（公表）'!$AN$3</f>
        <v>0</v>
      </c>
      <c r="E87" s="3"/>
      <c r="F87" s="3"/>
      <c r="G87" s="4"/>
      <c r="H87" s="1194"/>
      <c r="I87" s="1195"/>
      <c r="J87" s="1196"/>
      <c r="K87" s="18"/>
      <c r="L87" s="3"/>
      <c r="M87" s="3"/>
      <c r="N87" s="2"/>
      <c r="O87" s="2"/>
      <c r="P87" s="89"/>
      <c r="Q87" s="85"/>
      <c r="R87" s="86"/>
      <c r="S87" s="87"/>
      <c r="T87" s="88"/>
      <c r="U87" s="87"/>
    </row>
    <row r="88" spans="1:21" ht="45.75" customHeight="1">
      <c r="A88" s="8">
        <v>83</v>
      </c>
      <c r="B88" s="3">
        <f>'基本情報（公表）'!$K$4</f>
        <v>0</v>
      </c>
      <c r="C88" s="3">
        <f>'基本情報（公表）'!$K$3</f>
        <v>0</v>
      </c>
      <c r="D88" s="17">
        <f>'基本情報（公表）'!$AN$3</f>
        <v>0</v>
      </c>
      <c r="E88" s="3"/>
      <c r="F88" s="3"/>
      <c r="G88" s="4"/>
      <c r="H88" s="1194"/>
      <c r="I88" s="1195"/>
      <c r="J88" s="1196"/>
      <c r="K88" s="18"/>
      <c r="L88" s="3"/>
      <c r="M88" s="3"/>
      <c r="N88" s="2"/>
      <c r="O88" s="2"/>
      <c r="P88" s="89"/>
      <c r="Q88" s="85"/>
      <c r="R88" s="86"/>
      <c r="S88" s="87"/>
      <c r="T88" s="88"/>
      <c r="U88" s="87"/>
    </row>
    <row r="89" spans="1:21" ht="45.75" customHeight="1">
      <c r="A89" s="8">
        <v>84</v>
      </c>
      <c r="B89" s="3">
        <f>'基本情報（公表）'!$K$4</f>
        <v>0</v>
      </c>
      <c r="C89" s="3">
        <f>'基本情報（公表）'!$K$3</f>
        <v>0</v>
      </c>
      <c r="D89" s="17">
        <f>'基本情報（公表）'!$AN$3</f>
        <v>0</v>
      </c>
      <c r="E89" s="3"/>
      <c r="F89" s="3"/>
      <c r="G89" s="4"/>
      <c r="H89" s="1194"/>
      <c r="I89" s="1195"/>
      <c r="J89" s="1196"/>
      <c r="K89" s="18"/>
      <c r="L89" s="3"/>
      <c r="M89" s="3"/>
      <c r="N89" s="3"/>
      <c r="O89" s="2"/>
      <c r="P89" s="89"/>
      <c r="Q89" s="85"/>
      <c r="R89" s="86"/>
      <c r="S89" s="87"/>
      <c r="T89" s="88"/>
      <c r="U89" s="87"/>
    </row>
    <row r="90" spans="1:21" ht="45.75" customHeight="1">
      <c r="A90" s="8">
        <v>85</v>
      </c>
      <c r="B90" s="3">
        <f>'基本情報（公表）'!$K$4</f>
        <v>0</v>
      </c>
      <c r="C90" s="3">
        <f>'基本情報（公表）'!$K$3</f>
        <v>0</v>
      </c>
      <c r="D90" s="17">
        <f>'基本情報（公表）'!$AN$3</f>
        <v>0</v>
      </c>
      <c r="E90" s="3"/>
      <c r="F90" s="3"/>
      <c r="G90" s="4"/>
      <c r="H90" s="1194"/>
      <c r="I90" s="1195"/>
      <c r="J90" s="1196"/>
      <c r="K90" s="18"/>
      <c r="L90" s="3"/>
      <c r="M90" s="3"/>
      <c r="N90" s="2"/>
      <c r="O90" s="2"/>
      <c r="P90" s="89"/>
      <c r="Q90" s="85"/>
      <c r="R90" s="86"/>
      <c r="S90" s="87"/>
      <c r="T90" s="88"/>
      <c r="U90" s="87"/>
    </row>
    <row r="91" spans="1:21" ht="45.75" customHeight="1">
      <c r="A91" s="8">
        <v>86</v>
      </c>
      <c r="B91" s="3">
        <f>'基本情報（公表）'!$K$4</f>
        <v>0</v>
      </c>
      <c r="C91" s="3">
        <f>'基本情報（公表）'!$K$3</f>
        <v>0</v>
      </c>
      <c r="D91" s="17">
        <f>'基本情報（公表）'!$AN$3</f>
        <v>0</v>
      </c>
      <c r="E91" s="3"/>
      <c r="F91" s="3"/>
      <c r="G91" s="4"/>
      <c r="H91" s="1194"/>
      <c r="I91" s="1195"/>
      <c r="J91" s="1196"/>
      <c r="K91" s="18"/>
      <c r="L91" s="3"/>
      <c r="M91" s="3"/>
      <c r="N91" s="2"/>
      <c r="O91" s="2"/>
      <c r="P91" s="89"/>
      <c r="Q91" s="85"/>
      <c r="R91" s="86"/>
      <c r="S91" s="87"/>
      <c r="T91" s="88"/>
      <c r="U91" s="87"/>
    </row>
    <row r="92" spans="1:21" ht="45.75" customHeight="1">
      <c r="A92" s="8">
        <v>87</v>
      </c>
      <c r="B92" s="3">
        <f>'基本情報（公表）'!$K$4</f>
        <v>0</v>
      </c>
      <c r="C92" s="3">
        <f>'基本情報（公表）'!$K$3</f>
        <v>0</v>
      </c>
      <c r="D92" s="17">
        <f>'基本情報（公表）'!$AN$3</f>
        <v>0</v>
      </c>
      <c r="E92" s="3"/>
      <c r="F92" s="3"/>
      <c r="G92" s="4"/>
      <c r="H92" s="1194"/>
      <c r="I92" s="1195"/>
      <c r="J92" s="1196"/>
      <c r="K92" s="18"/>
      <c r="L92" s="3"/>
      <c r="M92" s="3"/>
      <c r="N92" s="3"/>
      <c r="O92" s="2"/>
      <c r="P92" s="89"/>
      <c r="Q92" s="85"/>
      <c r="R92" s="86"/>
      <c r="S92" s="87"/>
      <c r="T92" s="88"/>
      <c r="U92" s="87"/>
    </row>
    <row r="93" spans="1:21" ht="45.75" customHeight="1">
      <c r="A93" s="8">
        <v>88</v>
      </c>
      <c r="B93" s="3">
        <f>'基本情報（公表）'!$K$4</f>
        <v>0</v>
      </c>
      <c r="C93" s="3">
        <f>'基本情報（公表）'!$K$3</f>
        <v>0</v>
      </c>
      <c r="D93" s="17">
        <f>'基本情報（公表）'!$AN$3</f>
        <v>0</v>
      </c>
      <c r="E93" s="3"/>
      <c r="F93" s="3"/>
      <c r="G93" s="4"/>
      <c r="H93" s="1194"/>
      <c r="I93" s="1195"/>
      <c r="J93" s="1196"/>
      <c r="K93" s="18"/>
      <c r="L93" s="3"/>
      <c r="M93" s="3"/>
      <c r="N93" s="2"/>
      <c r="O93" s="2"/>
      <c r="P93" s="89"/>
      <c r="Q93" s="85"/>
      <c r="R93" s="86"/>
      <c r="S93" s="87"/>
      <c r="T93" s="88"/>
      <c r="U93" s="87"/>
    </row>
    <row r="94" spans="1:21" ht="45.75" customHeight="1">
      <c r="A94" s="8">
        <v>89</v>
      </c>
      <c r="B94" s="3">
        <f>'基本情報（公表）'!$K$4</f>
        <v>0</v>
      </c>
      <c r="C94" s="3">
        <f>'基本情報（公表）'!$K$3</f>
        <v>0</v>
      </c>
      <c r="D94" s="17">
        <f>'基本情報（公表）'!$AN$3</f>
        <v>0</v>
      </c>
      <c r="E94" s="3"/>
      <c r="F94" s="3"/>
      <c r="G94" s="4"/>
      <c r="H94" s="1194"/>
      <c r="I94" s="1195"/>
      <c r="J94" s="1196"/>
      <c r="K94" s="18"/>
      <c r="L94" s="3"/>
      <c r="M94" s="3"/>
      <c r="N94" s="2"/>
      <c r="O94" s="2"/>
      <c r="P94" s="89"/>
      <c r="Q94" s="85"/>
      <c r="R94" s="86"/>
      <c r="S94" s="87"/>
      <c r="T94" s="88"/>
      <c r="U94" s="87"/>
    </row>
    <row r="95" spans="1:21" ht="45.75" customHeight="1">
      <c r="A95" s="8">
        <v>90</v>
      </c>
      <c r="B95" s="3">
        <f>'基本情報（公表）'!$K$4</f>
        <v>0</v>
      </c>
      <c r="C95" s="3">
        <f>'基本情報（公表）'!$K$3</f>
        <v>0</v>
      </c>
      <c r="D95" s="17">
        <f>'基本情報（公表）'!$AN$3</f>
        <v>0</v>
      </c>
      <c r="E95" s="3"/>
      <c r="F95" s="3"/>
      <c r="G95" s="4"/>
      <c r="H95" s="1194"/>
      <c r="I95" s="1195"/>
      <c r="J95" s="1196"/>
      <c r="K95" s="18"/>
      <c r="L95" s="3"/>
      <c r="M95" s="3"/>
      <c r="N95" s="3"/>
      <c r="O95" s="2"/>
      <c r="P95" s="89"/>
      <c r="Q95" s="85"/>
      <c r="R95" s="86"/>
      <c r="S95" s="87"/>
      <c r="T95" s="88"/>
      <c r="U95" s="87"/>
    </row>
    <row r="96" spans="1:21" ht="45.75" customHeight="1">
      <c r="A96" s="8">
        <v>91</v>
      </c>
      <c r="B96" s="3">
        <f>'基本情報（公表）'!$K$4</f>
        <v>0</v>
      </c>
      <c r="C96" s="3">
        <f>'基本情報（公表）'!$K$3</f>
        <v>0</v>
      </c>
      <c r="D96" s="17">
        <f>'基本情報（公表）'!$AN$3</f>
        <v>0</v>
      </c>
      <c r="E96" s="3"/>
      <c r="F96" s="3"/>
      <c r="G96" s="4"/>
      <c r="H96" s="1194"/>
      <c r="I96" s="1195"/>
      <c r="J96" s="1196"/>
      <c r="K96" s="18"/>
      <c r="L96" s="3"/>
      <c r="M96" s="3"/>
      <c r="N96" s="2"/>
      <c r="O96" s="2"/>
      <c r="P96" s="89"/>
      <c r="Q96" s="85"/>
      <c r="R96" s="86"/>
      <c r="S96" s="87"/>
      <c r="T96" s="88"/>
      <c r="U96" s="87"/>
    </row>
    <row r="97" spans="1:21" ht="45.75" customHeight="1">
      <c r="A97" s="8">
        <v>92</v>
      </c>
      <c r="B97" s="3">
        <f>'基本情報（公表）'!$K$4</f>
        <v>0</v>
      </c>
      <c r="C97" s="3">
        <f>'基本情報（公表）'!$K$3</f>
        <v>0</v>
      </c>
      <c r="D97" s="17">
        <f>'基本情報（公表）'!$AN$3</f>
        <v>0</v>
      </c>
      <c r="E97" s="3"/>
      <c r="F97" s="3"/>
      <c r="G97" s="4"/>
      <c r="H97" s="1194"/>
      <c r="I97" s="1195"/>
      <c r="J97" s="1196"/>
      <c r="K97" s="18"/>
      <c r="L97" s="3"/>
      <c r="M97" s="3"/>
      <c r="N97" s="2"/>
      <c r="O97" s="2"/>
      <c r="P97" s="89"/>
      <c r="Q97" s="85"/>
      <c r="R97" s="86"/>
      <c r="S97" s="87"/>
      <c r="T97" s="88"/>
      <c r="U97" s="87"/>
    </row>
    <row r="98" spans="1:21" ht="45.75" customHeight="1">
      <c r="A98" s="8">
        <v>93</v>
      </c>
      <c r="B98" s="3">
        <f>'基本情報（公表）'!$K$4</f>
        <v>0</v>
      </c>
      <c r="C98" s="3">
        <f>'基本情報（公表）'!$K$3</f>
        <v>0</v>
      </c>
      <c r="D98" s="17">
        <f>'基本情報（公表）'!$AN$3</f>
        <v>0</v>
      </c>
      <c r="E98" s="3"/>
      <c r="F98" s="3"/>
      <c r="G98" s="4"/>
      <c r="H98" s="1194"/>
      <c r="I98" s="1195"/>
      <c r="J98" s="1196"/>
      <c r="K98" s="18"/>
      <c r="L98" s="3"/>
      <c r="M98" s="3"/>
      <c r="N98" s="3"/>
      <c r="O98" s="2"/>
      <c r="P98" s="89"/>
      <c r="Q98" s="85"/>
      <c r="R98" s="86"/>
      <c r="S98" s="87"/>
      <c r="T98" s="88"/>
      <c r="U98" s="87"/>
    </row>
    <row r="99" spans="1:21" ht="45.75" customHeight="1">
      <c r="A99" s="8">
        <v>94</v>
      </c>
      <c r="B99" s="3">
        <f>'基本情報（公表）'!$K$4</f>
        <v>0</v>
      </c>
      <c r="C99" s="3">
        <f>'基本情報（公表）'!$K$3</f>
        <v>0</v>
      </c>
      <c r="D99" s="17">
        <f>'基本情報（公表）'!$AN$3</f>
        <v>0</v>
      </c>
      <c r="E99" s="3"/>
      <c r="F99" s="3"/>
      <c r="G99" s="4"/>
      <c r="H99" s="1194"/>
      <c r="I99" s="1195"/>
      <c r="J99" s="1196"/>
      <c r="K99" s="18"/>
      <c r="L99" s="3"/>
      <c r="M99" s="3"/>
      <c r="N99" s="2"/>
      <c r="O99" s="2"/>
      <c r="P99" s="89"/>
      <c r="Q99" s="85"/>
      <c r="R99" s="86"/>
      <c r="S99" s="87"/>
      <c r="T99" s="88"/>
      <c r="U99" s="87"/>
    </row>
    <row r="100" spans="1:21" ht="45.75" customHeight="1">
      <c r="A100" s="8">
        <v>95</v>
      </c>
      <c r="B100" s="3">
        <f>'基本情報（公表）'!$K$4</f>
        <v>0</v>
      </c>
      <c r="C100" s="3">
        <f>'基本情報（公表）'!$K$3</f>
        <v>0</v>
      </c>
      <c r="D100" s="17">
        <f>'基本情報（公表）'!$AN$3</f>
        <v>0</v>
      </c>
      <c r="E100" s="3"/>
      <c r="F100" s="3"/>
      <c r="G100" s="4"/>
      <c r="H100" s="1194"/>
      <c r="I100" s="1195"/>
      <c r="J100" s="1196"/>
      <c r="K100" s="18"/>
      <c r="L100" s="3"/>
      <c r="M100" s="3"/>
      <c r="N100" s="2"/>
      <c r="O100" s="2"/>
      <c r="P100" s="89"/>
      <c r="Q100" s="85"/>
      <c r="R100" s="86"/>
      <c r="S100" s="87"/>
      <c r="T100" s="88"/>
      <c r="U100" s="87"/>
    </row>
    <row r="101" spans="1:21" ht="45.75" customHeight="1">
      <c r="A101" s="8">
        <v>96</v>
      </c>
      <c r="B101" s="3">
        <f>'基本情報（公表）'!$K$4</f>
        <v>0</v>
      </c>
      <c r="C101" s="3">
        <f>'基本情報（公表）'!$K$3</f>
        <v>0</v>
      </c>
      <c r="D101" s="17">
        <f>'基本情報（公表）'!$AN$3</f>
        <v>0</v>
      </c>
      <c r="E101" s="3"/>
      <c r="F101" s="3"/>
      <c r="G101" s="4"/>
      <c r="H101" s="1194"/>
      <c r="I101" s="1195"/>
      <c r="J101" s="1196"/>
      <c r="K101" s="18"/>
      <c r="L101" s="3"/>
      <c r="M101" s="3"/>
      <c r="N101" s="3"/>
      <c r="O101" s="2"/>
      <c r="P101" s="89"/>
      <c r="Q101" s="85"/>
      <c r="R101" s="86"/>
      <c r="S101" s="87"/>
      <c r="T101" s="88"/>
      <c r="U101" s="87"/>
    </row>
    <row r="102" spans="1:21" ht="45.75" customHeight="1">
      <c r="A102" s="8">
        <v>97</v>
      </c>
      <c r="B102" s="3">
        <f>'基本情報（公表）'!$K$4</f>
        <v>0</v>
      </c>
      <c r="C102" s="3">
        <f>'基本情報（公表）'!$K$3</f>
        <v>0</v>
      </c>
      <c r="D102" s="17">
        <f>'基本情報（公表）'!$AN$3</f>
        <v>0</v>
      </c>
      <c r="E102" s="3"/>
      <c r="F102" s="3"/>
      <c r="G102" s="4"/>
      <c r="H102" s="1194"/>
      <c r="I102" s="1195"/>
      <c r="J102" s="1196"/>
      <c r="K102" s="18"/>
      <c r="L102" s="3"/>
      <c r="M102" s="3"/>
      <c r="N102" s="2"/>
      <c r="O102" s="2"/>
      <c r="P102" s="89"/>
      <c r="Q102" s="85"/>
      <c r="R102" s="86"/>
      <c r="S102" s="87"/>
      <c r="T102" s="88"/>
      <c r="U102" s="87"/>
    </row>
    <row r="103" spans="1:21" ht="45.75" customHeight="1">
      <c r="A103" s="8">
        <v>98</v>
      </c>
      <c r="B103" s="3">
        <f>'基本情報（公表）'!$K$4</f>
        <v>0</v>
      </c>
      <c r="C103" s="3">
        <f>'基本情報（公表）'!$K$3</f>
        <v>0</v>
      </c>
      <c r="D103" s="17">
        <f>'基本情報（公表）'!$AN$3</f>
        <v>0</v>
      </c>
      <c r="E103" s="3"/>
      <c r="F103" s="3"/>
      <c r="G103" s="4"/>
      <c r="H103" s="1194"/>
      <c r="I103" s="1195"/>
      <c r="J103" s="1196"/>
      <c r="K103" s="18"/>
      <c r="L103" s="3"/>
      <c r="M103" s="3"/>
      <c r="N103" s="2"/>
      <c r="O103" s="2"/>
      <c r="P103" s="89"/>
      <c r="Q103" s="85"/>
      <c r="R103" s="86"/>
      <c r="S103" s="87"/>
      <c r="T103" s="88"/>
      <c r="U103" s="87"/>
    </row>
    <row r="104" spans="1:21" ht="45.75" customHeight="1">
      <c r="A104" s="8">
        <v>99</v>
      </c>
      <c r="B104" s="3">
        <f>'基本情報（公表）'!$K$4</f>
        <v>0</v>
      </c>
      <c r="C104" s="3">
        <f>'基本情報（公表）'!$K$3</f>
        <v>0</v>
      </c>
      <c r="D104" s="17">
        <f>'基本情報（公表）'!$AN$3</f>
        <v>0</v>
      </c>
      <c r="E104" s="3"/>
      <c r="F104" s="3"/>
      <c r="G104" s="4"/>
      <c r="H104" s="1194"/>
      <c r="I104" s="1195"/>
      <c r="J104" s="1196"/>
      <c r="K104" s="18"/>
      <c r="L104" s="3"/>
      <c r="M104" s="3"/>
      <c r="N104" s="3"/>
      <c r="O104" s="2"/>
      <c r="P104" s="89"/>
      <c r="Q104" s="85"/>
      <c r="R104" s="86"/>
      <c r="S104" s="87"/>
      <c r="T104" s="88"/>
      <c r="U104" s="87"/>
    </row>
    <row r="105" spans="1:21" ht="45.75" customHeight="1">
      <c r="A105" s="8">
        <v>100</v>
      </c>
      <c r="B105" s="3">
        <f>'基本情報（公表）'!$K$4</f>
        <v>0</v>
      </c>
      <c r="C105" s="3">
        <f>'基本情報（公表）'!$K$3</f>
        <v>0</v>
      </c>
      <c r="D105" s="17">
        <f>'基本情報（公表）'!$AN$3</f>
        <v>0</v>
      </c>
      <c r="E105" s="3"/>
      <c r="F105" s="3"/>
      <c r="G105" s="4"/>
      <c r="H105" s="1194"/>
      <c r="I105" s="1195"/>
      <c r="J105" s="1196"/>
      <c r="K105" s="18"/>
      <c r="L105" s="3"/>
      <c r="M105" s="3"/>
      <c r="N105" s="2"/>
      <c r="O105" s="2"/>
      <c r="P105" s="89"/>
      <c r="Q105" s="85"/>
      <c r="R105" s="86"/>
      <c r="S105" s="87"/>
      <c r="T105" s="88"/>
      <c r="U105" s="87"/>
    </row>
    <row r="106" spans="1:21" ht="45.75" customHeight="1">
      <c r="A106" s="8">
        <v>101</v>
      </c>
      <c r="B106" s="3">
        <f>'基本情報（公表）'!$K$4</f>
        <v>0</v>
      </c>
      <c r="C106" s="3">
        <f>'基本情報（公表）'!$K$3</f>
        <v>0</v>
      </c>
      <c r="D106" s="17">
        <f>'基本情報（公表）'!$AN$3</f>
        <v>0</v>
      </c>
      <c r="E106" s="3"/>
      <c r="F106" s="3"/>
      <c r="G106" s="4"/>
      <c r="H106" s="1194"/>
      <c r="I106" s="1195"/>
      <c r="J106" s="1196"/>
      <c r="K106" s="18"/>
      <c r="L106" s="3"/>
      <c r="M106" s="3"/>
      <c r="N106" s="2"/>
      <c r="O106" s="2"/>
      <c r="P106" s="89"/>
      <c r="Q106" s="85"/>
      <c r="R106" s="86"/>
      <c r="S106" s="87"/>
      <c r="T106" s="88"/>
      <c r="U106" s="87"/>
    </row>
    <row r="107" spans="1:21" ht="45.75" customHeight="1">
      <c r="A107" s="8">
        <v>102</v>
      </c>
      <c r="B107" s="3">
        <f>'基本情報（公表）'!$K$4</f>
        <v>0</v>
      </c>
      <c r="C107" s="3">
        <f>'基本情報（公表）'!$K$3</f>
        <v>0</v>
      </c>
      <c r="D107" s="17">
        <f>'基本情報（公表）'!$AN$3</f>
        <v>0</v>
      </c>
      <c r="E107" s="3"/>
      <c r="F107" s="3"/>
      <c r="G107" s="4"/>
      <c r="H107" s="1194"/>
      <c r="I107" s="1195"/>
      <c r="J107" s="1196"/>
      <c r="K107" s="18"/>
      <c r="L107" s="3"/>
      <c r="M107" s="3"/>
      <c r="N107" s="3"/>
      <c r="O107" s="2"/>
      <c r="P107" s="89"/>
      <c r="Q107" s="85"/>
      <c r="R107" s="86"/>
      <c r="S107" s="87"/>
      <c r="T107" s="88"/>
      <c r="U107" s="87"/>
    </row>
    <row r="108" spans="1:21" ht="45.75" customHeight="1">
      <c r="A108" s="8">
        <v>103</v>
      </c>
      <c r="B108" s="3">
        <f>'基本情報（公表）'!$K$4</f>
        <v>0</v>
      </c>
      <c r="C108" s="3">
        <f>'基本情報（公表）'!$K$3</f>
        <v>0</v>
      </c>
      <c r="D108" s="17">
        <f>'基本情報（公表）'!$AN$3</f>
        <v>0</v>
      </c>
      <c r="E108" s="3"/>
      <c r="F108" s="3"/>
      <c r="G108" s="4"/>
      <c r="H108" s="1194"/>
      <c r="I108" s="1195"/>
      <c r="J108" s="1196"/>
      <c r="K108" s="18"/>
      <c r="L108" s="3"/>
      <c r="M108" s="3"/>
      <c r="N108" s="2"/>
      <c r="O108" s="2"/>
      <c r="P108" s="89"/>
      <c r="Q108" s="85"/>
      <c r="R108" s="86"/>
      <c r="S108" s="87"/>
      <c r="T108" s="88"/>
      <c r="U108" s="87"/>
    </row>
    <row r="109" spans="1:21" ht="45.75" customHeight="1">
      <c r="A109" s="8">
        <v>104</v>
      </c>
      <c r="B109" s="3">
        <f>'基本情報（公表）'!$K$4</f>
        <v>0</v>
      </c>
      <c r="C109" s="3">
        <f>'基本情報（公表）'!$K$3</f>
        <v>0</v>
      </c>
      <c r="D109" s="17">
        <f>'基本情報（公表）'!$AN$3</f>
        <v>0</v>
      </c>
      <c r="E109" s="3"/>
      <c r="F109" s="3"/>
      <c r="G109" s="4"/>
      <c r="H109" s="1194"/>
      <c r="I109" s="1195"/>
      <c r="J109" s="1196"/>
      <c r="K109" s="18"/>
      <c r="L109" s="3"/>
      <c r="M109" s="3"/>
      <c r="N109" s="2"/>
      <c r="O109" s="2"/>
      <c r="P109" s="89"/>
      <c r="Q109" s="85"/>
      <c r="R109" s="86"/>
      <c r="S109" s="87"/>
      <c r="T109" s="88"/>
      <c r="U109" s="87"/>
    </row>
    <row r="110" spans="1:21" ht="45.75" customHeight="1">
      <c r="A110" s="8">
        <v>105</v>
      </c>
      <c r="B110" s="3">
        <f>'基本情報（公表）'!$K$4</f>
        <v>0</v>
      </c>
      <c r="C110" s="3">
        <f>'基本情報（公表）'!$K$3</f>
        <v>0</v>
      </c>
      <c r="D110" s="17">
        <f>'基本情報（公表）'!$AN$3</f>
        <v>0</v>
      </c>
      <c r="E110" s="3"/>
      <c r="F110" s="3"/>
      <c r="G110" s="4"/>
      <c r="H110" s="1194"/>
      <c r="I110" s="1195"/>
      <c r="J110" s="1196"/>
      <c r="K110" s="18"/>
      <c r="L110" s="3"/>
      <c r="M110" s="3"/>
      <c r="N110" s="3"/>
      <c r="O110" s="2"/>
      <c r="P110" s="89"/>
      <c r="Q110" s="85"/>
      <c r="R110" s="86"/>
      <c r="S110" s="87"/>
      <c r="T110" s="88"/>
      <c r="U110" s="87"/>
    </row>
    <row r="111" spans="1:21" ht="45.75" customHeight="1">
      <c r="A111" s="8">
        <v>106</v>
      </c>
      <c r="B111" s="3">
        <f>'基本情報（公表）'!$K$4</f>
        <v>0</v>
      </c>
      <c r="C111" s="3">
        <f>'基本情報（公表）'!$K$3</f>
        <v>0</v>
      </c>
      <c r="D111" s="17">
        <f>'基本情報（公表）'!$AN$3</f>
        <v>0</v>
      </c>
      <c r="E111" s="3"/>
      <c r="F111" s="3"/>
      <c r="G111" s="4"/>
      <c r="H111" s="1194"/>
      <c r="I111" s="1195"/>
      <c r="J111" s="1196"/>
      <c r="K111" s="18"/>
      <c r="L111" s="3"/>
      <c r="M111" s="3"/>
      <c r="N111" s="2"/>
      <c r="O111" s="2"/>
      <c r="P111" s="89"/>
      <c r="Q111" s="85"/>
      <c r="R111" s="86"/>
      <c r="S111" s="87"/>
      <c r="T111" s="88"/>
      <c r="U111" s="87"/>
    </row>
    <row r="112" spans="1:21" ht="45.75" customHeight="1">
      <c r="A112" s="8">
        <v>107</v>
      </c>
      <c r="B112" s="3">
        <f>'基本情報（公表）'!$K$4</f>
        <v>0</v>
      </c>
      <c r="C112" s="3">
        <f>'基本情報（公表）'!$K$3</f>
        <v>0</v>
      </c>
      <c r="D112" s="17">
        <f>'基本情報（公表）'!$AN$3</f>
        <v>0</v>
      </c>
      <c r="E112" s="3"/>
      <c r="F112" s="3"/>
      <c r="G112" s="4"/>
      <c r="H112" s="1194"/>
      <c r="I112" s="1195"/>
      <c r="J112" s="1196"/>
      <c r="K112" s="18"/>
      <c r="L112" s="3"/>
      <c r="M112" s="3"/>
      <c r="N112" s="2"/>
      <c r="O112" s="2"/>
      <c r="P112" s="89"/>
      <c r="Q112" s="85"/>
      <c r="R112" s="86"/>
      <c r="S112" s="87"/>
      <c r="T112" s="88"/>
      <c r="U112" s="87"/>
    </row>
    <row r="113" spans="1:23" ht="45.75" customHeight="1">
      <c r="A113" s="8">
        <v>108</v>
      </c>
      <c r="B113" s="3">
        <f>'基本情報（公表）'!$K$4</f>
        <v>0</v>
      </c>
      <c r="C113" s="3">
        <f>'基本情報（公表）'!$K$3</f>
        <v>0</v>
      </c>
      <c r="D113" s="17">
        <f>'基本情報（公表）'!$AN$3</f>
        <v>0</v>
      </c>
      <c r="E113" s="3"/>
      <c r="F113" s="3"/>
      <c r="G113" s="4"/>
      <c r="H113" s="1194"/>
      <c r="I113" s="1195"/>
      <c r="J113" s="1196"/>
      <c r="K113" s="18"/>
      <c r="L113" s="3"/>
      <c r="M113" s="3"/>
      <c r="N113" s="3"/>
      <c r="O113" s="2"/>
      <c r="P113" s="89"/>
      <c r="Q113" s="85"/>
      <c r="R113" s="86"/>
      <c r="S113" s="87"/>
      <c r="T113" s="88"/>
      <c r="U113" s="87"/>
    </row>
    <row r="114" spans="1:23" ht="45.75" customHeight="1">
      <c r="A114" s="8">
        <v>109</v>
      </c>
      <c r="B114" s="3">
        <f>'基本情報（公表）'!$K$4</f>
        <v>0</v>
      </c>
      <c r="C114" s="3">
        <f>'基本情報（公表）'!$K$3</f>
        <v>0</v>
      </c>
      <c r="D114" s="17">
        <f>'基本情報（公表）'!$AN$3</f>
        <v>0</v>
      </c>
      <c r="E114" s="3"/>
      <c r="F114" s="3"/>
      <c r="G114" s="4"/>
      <c r="H114" s="1194"/>
      <c r="I114" s="1195"/>
      <c r="J114" s="1196"/>
      <c r="K114" s="18"/>
      <c r="L114" s="3"/>
      <c r="M114" s="3"/>
      <c r="N114" s="2"/>
      <c r="O114" s="2"/>
      <c r="P114" s="89"/>
      <c r="Q114" s="85"/>
      <c r="R114" s="86"/>
      <c r="S114" s="87"/>
      <c r="T114" s="88"/>
      <c r="U114" s="87"/>
    </row>
    <row r="115" spans="1:23" ht="45.75" customHeight="1">
      <c r="A115" s="8">
        <v>110</v>
      </c>
      <c r="B115" s="3">
        <f>'基本情報（公表）'!$K$4</f>
        <v>0</v>
      </c>
      <c r="C115" s="3">
        <f>'基本情報（公表）'!$K$3</f>
        <v>0</v>
      </c>
      <c r="D115" s="17">
        <f>'基本情報（公表）'!$AN$3</f>
        <v>0</v>
      </c>
      <c r="E115" s="3"/>
      <c r="F115" s="3"/>
      <c r="G115" s="4"/>
      <c r="H115" s="1194"/>
      <c r="I115" s="1195"/>
      <c r="J115" s="1196"/>
      <c r="K115" s="18"/>
      <c r="L115" s="3"/>
      <c r="M115" s="3"/>
      <c r="N115" s="2"/>
      <c r="O115" s="2"/>
      <c r="P115" s="89"/>
      <c r="Q115" s="85"/>
      <c r="R115" s="86"/>
      <c r="S115" s="87"/>
      <c r="T115" s="88"/>
      <c r="U115" s="87"/>
    </row>
    <row r="116" spans="1:23" ht="45.75" customHeight="1">
      <c r="A116" s="8">
        <v>111</v>
      </c>
      <c r="B116" s="3">
        <f>'基本情報（公表）'!$K$4</f>
        <v>0</v>
      </c>
      <c r="C116" s="3">
        <f>'基本情報（公表）'!$K$3</f>
        <v>0</v>
      </c>
      <c r="D116" s="17">
        <f>'基本情報（公表）'!$AN$3</f>
        <v>0</v>
      </c>
      <c r="E116" s="3"/>
      <c r="F116" s="3"/>
      <c r="G116" s="4"/>
      <c r="H116" s="1194"/>
      <c r="I116" s="1195"/>
      <c r="J116" s="1196"/>
      <c r="K116" s="18"/>
      <c r="L116" s="3"/>
      <c r="M116" s="3"/>
      <c r="N116" s="3"/>
      <c r="O116" s="2"/>
      <c r="P116" s="89"/>
      <c r="Q116" s="85"/>
      <c r="R116" s="86"/>
      <c r="S116" s="87"/>
      <c r="T116" s="88"/>
      <c r="U116" s="87"/>
    </row>
    <row r="117" spans="1:23" ht="45.75" customHeight="1">
      <c r="A117" s="8">
        <v>112</v>
      </c>
      <c r="B117" s="3">
        <f>'基本情報（公表）'!$K$4</f>
        <v>0</v>
      </c>
      <c r="C117" s="3">
        <f>'基本情報（公表）'!$K$3</f>
        <v>0</v>
      </c>
      <c r="D117" s="17">
        <f>'基本情報（公表）'!$AN$3</f>
        <v>0</v>
      </c>
      <c r="E117" s="3"/>
      <c r="F117" s="3"/>
      <c r="G117" s="4"/>
      <c r="H117" s="1194"/>
      <c r="I117" s="1195"/>
      <c r="J117" s="1196"/>
      <c r="K117" s="18"/>
      <c r="L117" s="3"/>
      <c r="M117" s="3"/>
      <c r="N117" s="2"/>
      <c r="O117" s="2"/>
      <c r="P117" s="89"/>
      <c r="Q117" s="85"/>
      <c r="R117" s="86"/>
      <c r="S117" s="87"/>
      <c r="T117" s="88"/>
      <c r="U117" s="87"/>
    </row>
    <row r="118" spans="1:23" ht="45.75" customHeight="1">
      <c r="A118" s="8">
        <v>113</v>
      </c>
      <c r="B118" s="3">
        <f>'基本情報（公表）'!$K$4</f>
        <v>0</v>
      </c>
      <c r="C118" s="3">
        <f>'基本情報（公表）'!$K$3</f>
        <v>0</v>
      </c>
      <c r="D118" s="17">
        <f>'基本情報（公表）'!$AN$3</f>
        <v>0</v>
      </c>
      <c r="E118" s="3"/>
      <c r="F118" s="3"/>
      <c r="G118" s="4"/>
      <c r="H118" s="1194"/>
      <c r="I118" s="1195"/>
      <c r="J118" s="1196"/>
      <c r="K118" s="18"/>
      <c r="L118" s="3"/>
      <c r="M118" s="3"/>
      <c r="N118" s="2"/>
      <c r="O118" s="2"/>
      <c r="P118" s="89"/>
      <c r="Q118" s="85"/>
      <c r="R118" s="86"/>
      <c r="S118" s="87"/>
      <c r="T118" s="88"/>
      <c r="U118" s="87"/>
    </row>
    <row r="119" spans="1:23" ht="45.75" customHeight="1">
      <c r="A119" s="8">
        <v>114</v>
      </c>
      <c r="B119" s="3">
        <f>'基本情報（公表）'!$K$4</f>
        <v>0</v>
      </c>
      <c r="C119" s="3">
        <f>'基本情報（公表）'!$K$3</f>
        <v>0</v>
      </c>
      <c r="D119" s="17">
        <f>'基本情報（公表）'!$AN$3</f>
        <v>0</v>
      </c>
      <c r="E119" s="3"/>
      <c r="F119" s="3"/>
      <c r="G119" s="4"/>
      <c r="H119" s="1194"/>
      <c r="I119" s="1195"/>
      <c r="J119" s="1196"/>
      <c r="K119" s="18"/>
      <c r="L119" s="3"/>
      <c r="M119" s="3"/>
      <c r="N119" s="3"/>
      <c r="O119" s="2"/>
      <c r="P119" s="89"/>
      <c r="Q119" s="85"/>
      <c r="R119" s="86"/>
      <c r="S119" s="87"/>
      <c r="T119" s="88"/>
      <c r="U119" s="87"/>
    </row>
    <row r="120" spans="1:23" ht="45.75" customHeight="1">
      <c r="A120" s="8">
        <v>115</v>
      </c>
      <c r="B120" s="3">
        <f>'基本情報（公表）'!$K$4</f>
        <v>0</v>
      </c>
      <c r="C120" s="3">
        <f>'基本情報（公表）'!$K$3</f>
        <v>0</v>
      </c>
      <c r="D120" s="17">
        <f>'基本情報（公表）'!$AN$3</f>
        <v>0</v>
      </c>
      <c r="E120" s="3"/>
      <c r="F120" s="3"/>
      <c r="G120" s="4"/>
      <c r="H120" s="1194"/>
      <c r="I120" s="1195"/>
      <c r="J120" s="1196"/>
      <c r="K120" s="18"/>
      <c r="L120" s="3"/>
      <c r="M120" s="3"/>
      <c r="N120" s="2"/>
      <c r="O120" s="2"/>
      <c r="P120" s="89"/>
      <c r="Q120" s="85"/>
      <c r="R120" s="86"/>
      <c r="S120" s="87"/>
      <c r="T120" s="88"/>
      <c r="U120" s="87"/>
    </row>
    <row r="121" spans="1:23" s="1" customFormat="1" ht="45.75" customHeight="1">
      <c r="A121" s="8">
        <v>116</v>
      </c>
      <c r="B121" s="3">
        <f>'基本情報（公表）'!$K$4</f>
        <v>0</v>
      </c>
      <c r="C121" s="3">
        <f>'基本情報（公表）'!$K$3</f>
        <v>0</v>
      </c>
      <c r="D121" s="17">
        <f>'基本情報（公表）'!$AN$3</f>
        <v>0</v>
      </c>
      <c r="E121" s="3"/>
      <c r="F121" s="3"/>
      <c r="G121" s="4"/>
      <c r="H121" s="1194"/>
      <c r="I121" s="1195"/>
      <c r="J121" s="1196"/>
      <c r="K121" s="18"/>
      <c r="L121" s="3"/>
      <c r="M121" s="3"/>
      <c r="N121" s="2"/>
      <c r="O121" s="2"/>
      <c r="P121" s="89"/>
      <c r="Q121" s="85"/>
      <c r="R121" s="86"/>
      <c r="S121" s="87"/>
      <c r="T121" s="88"/>
      <c r="U121" s="87"/>
      <c r="V121"/>
      <c r="W121"/>
    </row>
    <row r="122" spans="1:23" s="1" customFormat="1" ht="45.75" customHeight="1">
      <c r="A122" s="8">
        <v>117</v>
      </c>
      <c r="B122" s="3">
        <f>'基本情報（公表）'!$K$4</f>
        <v>0</v>
      </c>
      <c r="C122" s="3">
        <f>'基本情報（公表）'!$K$3</f>
        <v>0</v>
      </c>
      <c r="D122" s="17">
        <f>'基本情報（公表）'!$AN$3</f>
        <v>0</v>
      </c>
      <c r="E122" s="3"/>
      <c r="F122" s="3"/>
      <c r="G122" s="4"/>
      <c r="H122" s="1194"/>
      <c r="I122" s="1195"/>
      <c r="J122" s="1196"/>
      <c r="K122" s="18"/>
      <c r="L122" s="3"/>
      <c r="M122" s="3"/>
      <c r="N122" s="3"/>
      <c r="O122" s="2"/>
      <c r="P122" s="89"/>
      <c r="Q122" s="85"/>
      <c r="R122" s="86"/>
      <c r="S122" s="87"/>
      <c r="T122" s="88"/>
      <c r="U122" s="87"/>
      <c r="V122"/>
      <c r="W122"/>
    </row>
    <row r="123" spans="1:23" s="1" customFormat="1" ht="45.75" customHeight="1">
      <c r="A123" s="8">
        <v>118</v>
      </c>
      <c r="B123" s="3">
        <f>'基本情報（公表）'!$K$4</f>
        <v>0</v>
      </c>
      <c r="C123" s="3">
        <f>'基本情報（公表）'!$K$3</f>
        <v>0</v>
      </c>
      <c r="D123" s="17">
        <f>'基本情報（公表）'!$AN$3</f>
        <v>0</v>
      </c>
      <c r="E123" s="3"/>
      <c r="F123" s="3"/>
      <c r="G123" s="4"/>
      <c r="H123" s="1194"/>
      <c r="I123" s="1195"/>
      <c r="J123" s="1196"/>
      <c r="K123" s="18"/>
      <c r="L123" s="3"/>
      <c r="M123" s="3"/>
      <c r="N123" s="2"/>
      <c r="O123" s="2"/>
      <c r="P123" s="89"/>
      <c r="Q123" s="85"/>
      <c r="R123" s="86"/>
      <c r="S123" s="87"/>
      <c r="T123" s="88"/>
      <c r="U123" s="87"/>
      <c r="V123"/>
      <c r="W123"/>
    </row>
    <row r="124" spans="1:23" s="1" customFormat="1" ht="45.75" customHeight="1">
      <c r="A124" s="8">
        <v>119</v>
      </c>
      <c r="B124" s="3">
        <f>'基本情報（公表）'!$K$4</f>
        <v>0</v>
      </c>
      <c r="C124" s="3">
        <f>'基本情報（公表）'!$K$3</f>
        <v>0</v>
      </c>
      <c r="D124" s="17">
        <f>'基本情報（公表）'!$AN$3</f>
        <v>0</v>
      </c>
      <c r="E124" s="3"/>
      <c r="F124" s="3"/>
      <c r="G124" s="4"/>
      <c r="H124" s="1194"/>
      <c r="I124" s="1195"/>
      <c r="J124" s="1196"/>
      <c r="K124" s="18"/>
      <c r="L124" s="3"/>
      <c r="M124" s="3"/>
      <c r="N124" s="2"/>
      <c r="O124" s="2"/>
      <c r="P124" s="89"/>
      <c r="Q124" s="85"/>
      <c r="R124" s="86"/>
      <c r="S124" s="87"/>
      <c r="T124" s="88"/>
      <c r="U124" s="87"/>
    </row>
    <row r="125" spans="1:23" s="1" customFormat="1" ht="45.75" customHeight="1">
      <c r="A125" s="8">
        <v>120</v>
      </c>
      <c r="B125" s="3">
        <f>'基本情報（公表）'!$K$4</f>
        <v>0</v>
      </c>
      <c r="C125" s="3">
        <f>'基本情報（公表）'!$K$3</f>
        <v>0</v>
      </c>
      <c r="D125" s="17">
        <f>'基本情報（公表）'!$AN$3</f>
        <v>0</v>
      </c>
      <c r="E125" s="3"/>
      <c r="F125" s="3"/>
      <c r="G125" s="4"/>
      <c r="H125" s="1194"/>
      <c r="I125" s="1195"/>
      <c r="J125" s="1196"/>
      <c r="K125" s="18"/>
      <c r="L125" s="3"/>
      <c r="M125" s="3"/>
      <c r="N125" s="3"/>
      <c r="O125" s="2"/>
      <c r="P125" s="89"/>
      <c r="Q125" s="85"/>
      <c r="R125" s="86"/>
      <c r="S125" s="87"/>
      <c r="T125" s="88"/>
      <c r="U125" s="87"/>
    </row>
    <row r="126" spans="1:23" s="1" customFormat="1" ht="45.75" customHeight="1">
      <c r="A126" s="8">
        <v>121</v>
      </c>
      <c r="B126" s="3">
        <f>'基本情報（公表）'!$K$4</f>
        <v>0</v>
      </c>
      <c r="C126" s="3">
        <f>'基本情報（公表）'!$K$3</f>
        <v>0</v>
      </c>
      <c r="D126" s="17">
        <f>'基本情報（公表）'!$AN$3</f>
        <v>0</v>
      </c>
      <c r="E126" s="3"/>
      <c r="F126" s="3"/>
      <c r="G126" s="4"/>
      <c r="H126" s="1194"/>
      <c r="I126" s="1195"/>
      <c r="J126" s="1196"/>
      <c r="K126" s="18"/>
      <c r="L126" s="3"/>
      <c r="M126" s="3"/>
      <c r="N126" s="2"/>
      <c r="O126" s="2"/>
      <c r="P126" s="89"/>
      <c r="Q126" s="85"/>
      <c r="R126" s="86"/>
      <c r="S126" s="87"/>
      <c r="T126" s="88"/>
      <c r="U126" s="87"/>
    </row>
    <row r="127" spans="1:23" s="1" customFormat="1" ht="45.75" customHeight="1">
      <c r="A127" s="8">
        <v>122</v>
      </c>
      <c r="B127" s="3">
        <f>'基本情報（公表）'!$K$4</f>
        <v>0</v>
      </c>
      <c r="C127" s="3">
        <f>'基本情報（公表）'!$K$3</f>
        <v>0</v>
      </c>
      <c r="D127" s="17">
        <f>'基本情報（公表）'!$AN$3</f>
        <v>0</v>
      </c>
      <c r="E127" s="3"/>
      <c r="F127" s="3"/>
      <c r="G127" s="4"/>
      <c r="H127" s="1194"/>
      <c r="I127" s="1195"/>
      <c r="J127" s="1196"/>
      <c r="K127" s="18"/>
      <c r="L127" s="3"/>
      <c r="M127" s="3"/>
      <c r="N127" s="2"/>
      <c r="O127" s="2"/>
      <c r="P127" s="89"/>
      <c r="Q127" s="85"/>
      <c r="R127" s="86"/>
      <c r="S127" s="87"/>
      <c r="T127" s="88"/>
      <c r="U127" s="87"/>
    </row>
    <row r="128" spans="1:23" s="1" customFormat="1" ht="45.75" customHeight="1">
      <c r="A128" s="8">
        <v>123</v>
      </c>
      <c r="B128" s="3">
        <f>'基本情報（公表）'!$K$4</f>
        <v>0</v>
      </c>
      <c r="C128" s="3">
        <f>'基本情報（公表）'!$K$3</f>
        <v>0</v>
      </c>
      <c r="D128" s="17">
        <f>'基本情報（公表）'!$AN$3</f>
        <v>0</v>
      </c>
      <c r="E128" s="3"/>
      <c r="F128" s="3"/>
      <c r="G128" s="4"/>
      <c r="H128" s="1194"/>
      <c r="I128" s="1195"/>
      <c r="J128" s="1196"/>
      <c r="K128" s="18"/>
      <c r="L128" s="3"/>
      <c r="M128" s="3"/>
      <c r="N128" s="3"/>
      <c r="O128" s="2"/>
      <c r="P128" s="89"/>
      <c r="Q128" s="85"/>
      <c r="R128" s="86"/>
      <c r="S128" s="87"/>
      <c r="T128" s="88"/>
      <c r="U128" s="87"/>
    </row>
    <row r="129" spans="1:23" s="1" customFormat="1" ht="45.75" customHeight="1">
      <c r="A129" s="8">
        <v>124</v>
      </c>
      <c r="B129" s="3">
        <f>'基本情報（公表）'!$K$4</f>
        <v>0</v>
      </c>
      <c r="C129" s="3">
        <f>'基本情報（公表）'!$K$3</f>
        <v>0</v>
      </c>
      <c r="D129" s="17">
        <f>'基本情報（公表）'!$AN$3</f>
        <v>0</v>
      </c>
      <c r="E129" s="3"/>
      <c r="F129" s="3"/>
      <c r="G129" s="4"/>
      <c r="H129" s="1194"/>
      <c r="I129" s="1195"/>
      <c r="J129" s="1196"/>
      <c r="K129" s="18"/>
      <c r="L129" s="3"/>
      <c r="M129" s="3"/>
      <c r="N129" s="2"/>
      <c r="O129" s="2"/>
      <c r="P129" s="89"/>
      <c r="Q129" s="85"/>
      <c r="R129" s="86"/>
      <c r="S129" s="87"/>
      <c r="T129" s="88"/>
      <c r="U129" s="87"/>
    </row>
    <row r="130" spans="1:23" s="1" customFormat="1" ht="45.75" customHeight="1">
      <c r="A130" s="8">
        <v>125</v>
      </c>
      <c r="B130" s="3">
        <f>'基本情報（公表）'!$K$4</f>
        <v>0</v>
      </c>
      <c r="C130" s="3">
        <f>'基本情報（公表）'!$K$3</f>
        <v>0</v>
      </c>
      <c r="D130" s="17">
        <f>'基本情報（公表）'!$AN$3</f>
        <v>0</v>
      </c>
      <c r="E130" s="3"/>
      <c r="F130" s="3"/>
      <c r="G130" s="4"/>
      <c r="H130" s="1194"/>
      <c r="I130" s="1195"/>
      <c r="J130" s="1196"/>
      <c r="K130" s="18"/>
      <c r="L130" s="3"/>
      <c r="M130" s="3"/>
      <c r="N130" s="2"/>
      <c r="O130" s="2"/>
      <c r="P130" s="89"/>
      <c r="Q130" s="85"/>
      <c r="R130" s="86"/>
      <c r="S130" s="87"/>
      <c r="T130" s="88"/>
      <c r="U130" s="87"/>
    </row>
    <row r="131" spans="1:23" s="1" customFormat="1" ht="45.75" customHeight="1">
      <c r="A131" s="8">
        <v>126</v>
      </c>
      <c r="B131" s="3">
        <f>'基本情報（公表）'!$K$4</f>
        <v>0</v>
      </c>
      <c r="C131" s="3">
        <f>'基本情報（公表）'!$K$3</f>
        <v>0</v>
      </c>
      <c r="D131" s="17">
        <f>'基本情報（公表）'!$AN$3</f>
        <v>0</v>
      </c>
      <c r="E131" s="3"/>
      <c r="F131" s="3"/>
      <c r="G131" s="4"/>
      <c r="H131" s="1194"/>
      <c r="I131" s="1195"/>
      <c r="J131" s="1196"/>
      <c r="K131" s="18"/>
      <c r="L131" s="3"/>
      <c r="M131" s="3"/>
      <c r="N131" s="3"/>
      <c r="O131" s="2"/>
      <c r="P131" s="89"/>
      <c r="Q131" s="85"/>
      <c r="R131" s="86"/>
      <c r="S131" s="87"/>
      <c r="T131" s="88"/>
      <c r="U131" s="87"/>
    </row>
    <row r="132" spans="1:23" s="1" customFormat="1" ht="45.75" customHeight="1">
      <c r="A132" s="8">
        <v>127</v>
      </c>
      <c r="B132" s="3">
        <f>'基本情報（公表）'!$K$4</f>
        <v>0</v>
      </c>
      <c r="C132" s="3">
        <f>'基本情報（公表）'!$K$3</f>
        <v>0</v>
      </c>
      <c r="D132" s="17">
        <f>'基本情報（公表）'!$AN$3</f>
        <v>0</v>
      </c>
      <c r="E132" s="3"/>
      <c r="F132" s="3"/>
      <c r="G132" s="4"/>
      <c r="H132" s="1194"/>
      <c r="I132" s="1195"/>
      <c r="J132" s="1196"/>
      <c r="K132" s="18"/>
      <c r="L132" s="3"/>
      <c r="M132" s="3"/>
      <c r="N132" s="2"/>
      <c r="O132" s="2"/>
      <c r="P132" s="89"/>
      <c r="Q132" s="85"/>
      <c r="R132" s="86"/>
      <c r="S132" s="87"/>
      <c r="T132" s="88"/>
      <c r="U132" s="87"/>
    </row>
    <row r="133" spans="1:23" s="1" customFormat="1" ht="45.75" customHeight="1">
      <c r="A133" s="8">
        <v>128</v>
      </c>
      <c r="B133" s="3">
        <f>'基本情報（公表）'!$K$4</f>
        <v>0</v>
      </c>
      <c r="C133" s="3">
        <f>'基本情報（公表）'!$K$3</f>
        <v>0</v>
      </c>
      <c r="D133" s="17">
        <f>'基本情報（公表）'!$AN$3</f>
        <v>0</v>
      </c>
      <c r="E133" s="3"/>
      <c r="F133" s="3"/>
      <c r="G133" s="4"/>
      <c r="H133" s="1194"/>
      <c r="I133" s="1195"/>
      <c r="J133" s="1196"/>
      <c r="K133" s="18"/>
      <c r="L133" s="3"/>
      <c r="M133" s="3"/>
      <c r="N133" s="2"/>
      <c r="O133" s="2"/>
      <c r="P133" s="89"/>
      <c r="Q133" s="85"/>
      <c r="R133" s="86"/>
      <c r="S133" s="87"/>
      <c r="T133" s="88"/>
      <c r="U133" s="87"/>
    </row>
    <row r="134" spans="1:23" s="1" customFormat="1" ht="45.75" customHeight="1">
      <c r="A134" s="8">
        <v>129</v>
      </c>
      <c r="B134" s="3">
        <f>'基本情報（公表）'!$K$4</f>
        <v>0</v>
      </c>
      <c r="C134" s="3">
        <f>'基本情報（公表）'!$K$3</f>
        <v>0</v>
      </c>
      <c r="D134" s="17">
        <f>'基本情報（公表）'!$AN$3</f>
        <v>0</v>
      </c>
      <c r="E134" s="3"/>
      <c r="F134" s="3"/>
      <c r="G134" s="4"/>
      <c r="H134" s="1194"/>
      <c r="I134" s="1195"/>
      <c r="J134" s="1196"/>
      <c r="K134" s="18"/>
      <c r="L134" s="3"/>
      <c r="M134" s="3"/>
      <c r="N134" s="3"/>
      <c r="O134" s="2"/>
      <c r="P134" s="89"/>
      <c r="Q134" s="85"/>
      <c r="R134" s="86"/>
      <c r="S134" s="87"/>
      <c r="T134" s="88"/>
      <c r="U134" s="87"/>
    </row>
    <row r="135" spans="1:23" s="1" customFormat="1" ht="45.75" customHeight="1">
      <c r="A135" s="8">
        <v>130</v>
      </c>
      <c r="B135" s="3">
        <f>'基本情報（公表）'!$K$4</f>
        <v>0</v>
      </c>
      <c r="C135" s="3">
        <f>'基本情報（公表）'!$K$3</f>
        <v>0</v>
      </c>
      <c r="D135" s="17">
        <f>'基本情報（公表）'!$AN$3</f>
        <v>0</v>
      </c>
      <c r="E135" s="3"/>
      <c r="F135" s="3"/>
      <c r="G135" s="4"/>
      <c r="H135" s="1194"/>
      <c r="I135" s="1195"/>
      <c r="J135" s="1196"/>
      <c r="K135" s="18"/>
      <c r="L135" s="3"/>
      <c r="M135" s="3"/>
      <c r="N135" s="2"/>
      <c r="O135" s="2"/>
      <c r="P135" s="89"/>
      <c r="Q135" s="85"/>
      <c r="R135" s="86"/>
      <c r="S135" s="87"/>
      <c r="T135" s="88"/>
      <c r="U135" s="87"/>
    </row>
    <row r="136" spans="1:23" s="1" customFormat="1" ht="45.75" customHeight="1">
      <c r="A136" s="8">
        <v>131</v>
      </c>
      <c r="B136" s="3">
        <f>'基本情報（公表）'!$K$4</f>
        <v>0</v>
      </c>
      <c r="C136" s="3">
        <f>'基本情報（公表）'!$K$3</f>
        <v>0</v>
      </c>
      <c r="D136" s="17">
        <f>'基本情報（公表）'!$AN$3</f>
        <v>0</v>
      </c>
      <c r="E136" s="3"/>
      <c r="F136" s="3"/>
      <c r="G136" s="4"/>
      <c r="H136" s="1194"/>
      <c r="I136" s="1195"/>
      <c r="J136" s="1196"/>
      <c r="K136" s="18"/>
      <c r="L136" s="3"/>
      <c r="M136" s="3"/>
      <c r="N136" s="2"/>
      <c r="O136" s="2"/>
      <c r="P136" s="89"/>
      <c r="Q136" s="85"/>
      <c r="R136" s="86"/>
      <c r="S136" s="87"/>
      <c r="T136" s="88"/>
      <c r="U136" s="87"/>
    </row>
    <row r="137" spans="1:23" s="1" customFormat="1" ht="45.75" customHeight="1">
      <c r="A137" s="8">
        <v>132</v>
      </c>
      <c r="B137" s="3">
        <f>'基本情報（公表）'!$K$4</f>
        <v>0</v>
      </c>
      <c r="C137" s="3">
        <f>'基本情報（公表）'!$K$3</f>
        <v>0</v>
      </c>
      <c r="D137" s="17">
        <f>'基本情報（公表）'!$AN$3</f>
        <v>0</v>
      </c>
      <c r="E137" s="3"/>
      <c r="F137" s="3"/>
      <c r="G137" s="4"/>
      <c r="H137" s="1194"/>
      <c r="I137" s="1195"/>
      <c r="J137" s="1196"/>
      <c r="K137" s="18"/>
      <c r="L137" s="3"/>
      <c r="M137" s="3"/>
      <c r="N137" s="3"/>
      <c r="O137" s="2"/>
      <c r="P137" s="89"/>
      <c r="Q137" s="85"/>
      <c r="R137" s="86"/>
      <c r="S137" s="87"/>
      <c r="T137" s="88"/>
      <c r="U137" s="87"/>
    </row>
    <row r="138" spans="1:23" s="1" customFormat="1" ht="45.75" customHeight="1">
      <c r="A138" s="8">
        <v>133</v>
      </c>
      <c r="B138" s="3">
        <f>'基本情報（公表）'!$K$4</f>
        <v>0</v>
      </c>
      <c r="C138" s="3">
        <f>'基本情報（公表）'!$K$3</f>
        <v>0</v>
      </c>
      <c r="D138" s="17">
        <f>'基本情報（公表）'!$AN$3</f>
        <v>0</v>
      </c>
      <c r="E138" s="3"/>
      <c r="F138" s="3"/>
      <c r="G138" s="4"/>
      <c r="H138" s="1194"/>
      <c r="I138" s="1195"/>
      <c r="J138" s="1196"/>
      <c r="K138" s="18"/>
      <c r="L138" s="3"/>
      <c r="M138" s="3"/>
      <c r="N138" s="2"/>
      <c r="O138" s="2"/>
      <c r="P138" s="89"/>
      <c r="Q138" s="85"/>
      <c r="R138" s="86"/>
      <c r="S138" s="87"/>
      <c r="T138" s="88"/>
      <c r="U138" s="87"/>
    </row>
    <row r="139" spans="1:23" ht="45.75" customHeight="1">
      <c r="A139" s="8">
        <v>134</v>
      </c>
      <c r="B139" s="3">
        <f>'基本情報（公表）'!$K$4</f>
        <v>0</v>
      </c>
      <c r="C139" s="3">
        <f>'基本情報（公表）'!$K$3</f>
        <v>0</v>
      </c>
      <c r="D139" s="17">
        <f>'基本情報（公表）'!$AN$3</f>
        <v>0</v>
      </c>
      <c r="E139" s="3"/>
      <c r="F139" s="3"/>
      <c r="G139" s="4"/>
      <c r="H139" s="1194"/>
      <c r="I139" s="1195"/>
      <c r="J139" s="1196"/>
      <c r="K139" s="18"/>
      <c r="L139" s="3"/>
      <c r="M139" s="3"/>
      <c r="N139" s="2"/>
      <c r="O139" s="2"/>
      <c r="P139" s="89"/>
      <c r="Q139" s="85"/>
      <c r="R139" s="86"/>
      <c r="S139" s="87"/>
      <c r="T139" s="88"/>
      <c r="U139" s="87"/>
      <c r="V139" s="1"/>
      <c r="W139" s="1"/>
    </row>
    <row r="140" spans="1:23" ht="45.75" customHeight="1">
      <c r="A140" s="8">
        <v>135</v>
      </c>
      <c r="B140" s="3">
        <f>'基本情報（公表）'!$K$4</f>
        <v>0</v>
      </c>
      <c r="C140" s="3">
        <f>'基本情報（公表）'!$K$3</f>
        <v>0</v>
      </c>
      <c r="D140" s="17">
        <f>'基本情報（公表）'!$AN$3</f>
        <v>0</v>
      </c>
      <c r="E140" s="3"/>
      <c r="F140" s="3"/>
      <c r="G140" s="4"/>
      <c r="H140" s="1194"/>
      <c r="I140" s="1195"/>
      <c r="J140" s="1196"/>
      <c r="K140" s="18"/>
      <c r="L140" s="3"/>
      <c r="M140" s="3"/>
      <c r="N140" s="3"/>
      <c r="O140" s="2"/>
      <c r="P140" s="89"/>
      <c r="Q140" s="85"/>
      <c r="R140" s="86"/>
      <c r="S140" s="87"/>
      <c r="T140" s="88"/>
      <c r="U140" s="87"/>
      <c r="V140" s="1"/>
      <c r="W140" s="1"/>
    </row>
    <row r="141" spans="1:23" ht="45.75" customHeight="1">
      <c r="A141" s="8">
        <v>136</v>
      </c>
      <c r="B141" s="3">
        <f>'基本情報（公表）'!$K$4</f>
        <v>0</v>
      </c>
      <c r="C141" s="3">
        <f>'基本情報（公表）'!$K$3</f>
        <v>0</v>
      </c>
      <c r="D141" s="17">
        <f>'基本情報（公表）'!$AN$3</f>
        <v>0</v>
      </c>
      <c r="E141" s="3"/>
      <c r="F141" s="3"/>
      <c r="G141" s="4"/>
      <c r="H141" s="1194"/>
      <c r="I141" s="1195"/>
      <c r="J141" s="1196"/>
      <c r="K141" s="18"/>
      <c r="L141" s="3"/>
      <c r="M141" s="3"/>
      <c r="N141" s="2"/>
      <c r="O141" s="2"/>
      <c r="P141" s="89"/>
      <c r="Q141" s="85"/>
      <c r="R141" s="86"/>
      <c r="S141" s="87"/>
      <c r="T141" s="88"/>
      <c r="U141" s="87"/>
      <c r="V141" s="1"/>
      <c r="W141" s="1"/>
    </row>
    <row r="142" spans="1:23" ht="45.75" customHeight="1">
      <c r="A142" s="8">
        <v>137</v>
      </c>
      <c r="B142" s="3">
        <f>'基本情報（公表）'!$K$4</f>
        <v>0</v>
      </c>
      <c r="C142" s="3">
        <f>'基本情報（公表）'!$K$3</f>
        <v>0</v>
      </c>
      <c r="D142" s="17">
        <f>'基本情報（公表）'!$AN$3</f>
        <v>0</v>
      </c>
      <c r="E142" s="3"/>
      <c r="F142" s="3"/>
      <c r="G142" s="4"/>
      <c r="H142" s="1194"/>
      <c r="I142" s="1195"/>
      <c r="J142" s="1196"/>
      <c r="K142" s="18"/>
      <c r="L142" s="3"/>
      <c r="M142" s="3"/>
      <c r="N142" s="2"/>
      <c r="O142" s="2"/>
      <c r="P142" s="89"/>
      <c r="Q142" s="85"/>
      <c r="R142" s="86"/>
      <c r="S142" s="87"/>
      <c r="T142" s="88"/>
      <c r="U142" s="87"/>
    </row>
    <row r="143" spans="1:23" ht="45.75" customHeight="1">
      <c r="A143" s="8">
        <v>138</v>
      </c>
      <c r="B143" s="3">
        <f>'基本情報（公表）'!$K$4</f>
        <v>0</v>
      </c>
      <c r="C143" s="3">
        <f>'基本情報（公表）'!$K$3</f>
        <v>0</v>
      </c>
      <c r="D143" s="17">
        <f>'基本情報（公表）'!$AN$3</f>
        <v>0</v>
      </c>
      <c r="E143" s="3"/>
      <c r="F143" s="3"/>
      <c r="G143" s="4"/>
      <c r="H143" s="1194"/>
      <c r="I143" s="1195"/>
      <c r="J143" s="1196"/>
      <c r="K143" s="18"/>
      <c r="L143" s="3"/>
      <c r="M143" s="3"/>
      <c r="N143" s="3"/>
      <c r="O143" s="2"/>
      <c r="P143" s="89"/>
      <c r="Q143" s="85"/>
      <c r="R143" s="86"/>
      <c r="S143" s="87"/>
      <c r="T143" s="88"/>
      <c r="U143" s="87"/>
    </row>
    <row r="144" spans="1:23" ht="45.75" customHeight="1">
      <c r="A144" s="8">
        <v>139</v>
      </c>
      <c r="B144" s="3">
        <f>'基本情報（公表）'!$K$4</f>
        <v>0</v>
      </c>
      <c r="C144" s="3">
        <f>'基本情報（公表）'!$K$3</f>
        <v>0</v>
      </c>
      <c r="D144" s="17">
        <f>'基本情報（公表）'!$AN$3</f>
        <v>0</v>
      </c>
      <c r="E144" s="3"/>
      <c r="F144" s="3"/>
      <c r="G144" s="4"/>
      <c r="H144" s="1194"/>
      <c r="I144" s="1195"/>
      <c r="J144" s="1196"/>
      <c r="K144" s="18"/>
      <c r="L144" s="3"/>
      <c r="M144" s="3"/>
      <c r="N144" s="2"/>
      <c r="O144" s="2"/>
      <c r="P144" s="89"/>
      <c r="Q144" s="85"/>
      <c r="R144" s="86"/>
      <c r="S144" s="87"/>
      <c r="T144" s="88"/>
      <c r="U144" s="87"/>
    </row>
    <row r="145" spans="1:21" ht="45.75" customHeight="1">
      <c r="A145" s="8">
        <v>140</v>
      </c>
      <c r="B145" s="3">
        <f>'基本情報（公表）'!$K$4</f>
        <v>0</v>
      </c>
      <c r="C145" s="3">
        <f>'基本情報（公表）'!$K$3</f>
        <v>0</v>
      </c>
      <c r="D145" s="17">
        <f>'基本情報（公表）'!$AN$3</f>
        <v>0</v>
      </c>
      <c r="E145" s="3"/>
      <c r="F145" s="3"/>
      <c r="G145" s="4"/>
      <c r="H145" s="1194"/>
      <c r="I145" s="1195"/>
      <c r="J145" s="1196"/>
      <c r="K145" s="18"/>
      <c r="L145" s="3"/>
      <c r="M145" s="3"/>
      <c r="N145" s="2"/>
      <c r="O145" s="2"/>
      <c r="P145" s="89"/>
      <c r="Q145" s="85"/>
      <c r="R145" s="86"/>
      <c r="S145" s="87"/>
      <c r="T145" s="88"/>
      <c r="U145" s="87"/>
    </row>
    <row r="146" spans="1:21" ht="45.75" customHeight="1">
      <c r="A146" s="8">
        <v>141</v>
      </c>
      <c r="B146" s="3">
        <f>'基本情報（公表）'!$K$4</f>
        <v>0</v>
      </c>
      <c r="C146" s="3">
        <f>'基本情報（公表）'!$K$3</f>
        <v>0</v>
      </c>
      <c r="D146" s="17">
        <f>'基本情報（公表）'!$AN$3</f>
        <v>0</v>
      </c>
      <c r="E146" s="3"/>
      <c r="F146" s="3"/>
      <c r="G146" s="4"/>
      <c r="H146" s="1194"/>
      <c r="I146" s="1195"/>
      <c r="J146" s="1196"/>
      <c r="K146" s="18"/>
      <c r="L146" s="3"/>
      <c r="M146" s="3"/>
      <c r="N146" s="3"/>
      <c r="O146" s="2"/>
      <c r="P146" s="89"/>
      <c r="Q146" s="85"/>
      <c r="R146" s="86"/>
      <c r="S146" s="87"/>
      <c r="T146" s="88"/>
      <c r="U146" s="87"/>
    </row>
    <row r="147" spans="1:21" ht="45.75" customHeight="1">
      <c r="A147" s="8">
        <v>142</v>
      </c>
      <c r="B147" s="3">
        <f>'基本情報（公表）'!$K$4</f>
        <v>0</v>
      </c>
      <c r="C147" s="3">
        <f>'基本情報（公表）'!$K$3</f>
        <v>0</v>
      </c>
      <c r="D147" s="17">
        <f>'基本情報（公表）'!$AN$3</f>
        <v>0</v>
      </c>
      <c r="E147" s="3"/>
      <c r="F147" s="3"/>
      <c r="G147" s="4"/>
      <c r="H147" s="1194"/>
      <c r="I147" s="1195"/>
      <c r="J147" s="1196"/>
      <c r="K147" s="18"/>
      <c r="L147" s="3"/>
      <c r="M147" s="3"/>
      <c r="N147" s="2"/>
      <c r="O147" s="2"/>
      <c r="P147" s="89"/>
      <c r="Q147" s="85"/>
      <c r="R147" s="86"/>
      <c r="S147" s="87"/>
      <c r="T147" s="88"/>
      <c r="U147" s="87"/>
    </row>
    <row r="148" spans="1:21" ht="45.75" customHeight="1">
      <c r="A148" s="8">
        <v>143</v>
      </c>
      <c r="B148" s="3">
        <f>'基本情報（公表）'!$K$4</f>
        <v>0</v>
      </c>
      <c r="C148" s="3">
        <f>'基本情報（公表）'!$K$3</f>
        <v>0</v>
      </c>
      <c r="D148" s="17">
        <f>'基本情報（公表）'!$AN$3</f>
        <v>0</v>
      </c>
      <c r="E148" s="3"/>
      <c r="F148" s="3"/>
      <c r="G148" s="4"/>
      <c r="H148" s="1194"/>
      <c r="I148" s="1195"/>
      <c r="J148" s="1196"/>
      <c r="K148" s="18"/>
      <c r="L148" s="3"/>
      <c r="M148" s="3"/>
      <c r="N148" s="2"/>
      <c r="O148" s="2"/>
      <c r="P148" s="89"/>
      <c r="Q148" s="85"/>
      <c r="R148" s="86"/>
      <c r="S148" s="87"/>
      <c r="T148" s="88"/>
      <c r="U148" s="87"/>
    </row>
    <row r="149" spans="1:21" ht="45.75" customHeight="1">
      <c r="A149" s="8">
        <v>144</v>
      </c>
      <c r="B149" s="3">
        <f>'基本情報（公表）'!$K$4</f>
        <v>0</v>
      </c>
      <c r="C149" s="3">
        <f>'基本情報（公表）'!$K$3</f>
        <v>0</v>
      </c>
      <c r="D149" s="17">
        <f>'基本情報（公表）'!$AN$3</f>
        <v>0</v>
      </c>
      <c r="E149" s="3"/>
      <c r="F149" s="3"/>
      <c r="G149" s="4"/>
      <c r="H149" s="1194"/>
      <c r="I149" s="1195"/>
      <c r="J149" s="1196"/>
      <c r="K149" s="18"/>
      <c r="L149" s="3"/>
      <c r="M149" s="3"/>
      <c r="N149" s="3"/>
      <c r="O149" s="2"/>
      <c r="P149" s="89"/>
      <c r="Q149" s="85"/>
      <c r="R149" s="86"/>
      <c r="S149" s="87"/>
      <c r="T149" s="88"/>
      <c r="U149" s="87"/>
    </row>
    <row r="150" spans="1:21" ht="45.75" customHeight="1">
      <c r="A150" s="8">
        <v>145</v>
      </c>
      <c r="B150" s="3">
        <f>'基本情報（公表）'!$K$4</f>
        <v>0</v>
      </c>
      <c r="C150" s="3">
        <f>'基本情報（公表）'!$K$3</f>
        <v>0</v>
      </c>
      <c r="D150" s="17">
        <f>'基本情報（公表）'!$AN$3</f>
        <v>0</v>
      </c>
      <c r="E150" s="3"/>
      <c r="F150" s="3"/>
      <c r="G150" s="4"/>
      <c r="H150" s="1194"/>
      <c r="I150" s="1195"/>
      <c r="J150" s="1196"/>
      <c r="K150" s="18"/>
      <c r="L150" s="3"/>
      <c r="M150" s="3"/>
      <c r="N150" s="2"/>
      <c r="O150" s="2"/>
      <c r="P150" s="89"/>
      <c r="Q150" s="85"/>
      <c r="R150" s="86"/>
      <c r="S150" s="87"/>
      <c r="T150" s="88"/>
      <c r="U150" s="87"/>
    </row>
    <row r="151" spans="1:21" ht="45.75" customHeight="1">
      <c r="A151" s="8">
        <v>146</v>
      </c>
      <c r="B151" s="3">
        <f>'基本情報（公表）'!$K$4</f>
        <v>0</v>
      </c>
      <c r="C151" s="3">
        <f>'基本情報（公表）'!$K$3</f>
        <v>0</v>
      </c>
      <c r="D151" s="17">
        <f>'基本情報（公表）'!$AN$3</f>
        <v>0</v>
      </c>
      <c r="E151" s="3"/>
      <c r="F151" s="3"/>
      <c r="G151" s="4"/>
      <c r="H151" s="1194"/>
      <c r="I151" s="1195"/>
      <c r="J151" s="1196"/>
      <c r="K151" s="18"/>
      <c r="L151" s="3"/>
      <c r="M151" s="3"/>
      <c r="N151" s="2"/>
      <c r="O151" s="2"/>
      <c r="P151" s="89"/>
      <c r="Q151" s="85"/>
      <c r="R151" s="86"/>
      <c r="S151" s="87"/>
      <c r="T151" s="88"/>
      <c r="U151" s="87"/>
    </row>
    <row r="152" spans="1:21" ht="45.75" customHeight="1">
      <c r="A152" s="8">
        <v>147</v>
      </c>
      <c r="B152" s="3">
        <f>'基本情報（公表）'!$K$4</f>
        <v>0</v>
      </c>
      <c r="C152" s="3">
        <f>'基本情報（公表）'!$K$3</f>
        <v>0</v>
      </c>
      <c r="D152" s="17">
        <f>'基本情報（公表）'!$AN$3</f>
        <v>0</v>
      </c>
      <c r="E152" s="3"/>
      <c r="F152" s="3"/>
      <c r="G152" s="4"/>
      <c r="H152" s="1194"/>
      <c r="I152" s="1195"/>
      <c r="J152" s="1196"/>
      <c r="K152" s="18"/>
      <c r="L152" s="3"/>
      <c r="M152" s="3"/>
      <c r="N152" s="3"/>
      <c r="O152" s="2"/>
      <c r="P152" s="89"/>
      <c r="Q152" s="85"/>
      <c r="R152" s="86"/>
      <c r="S152" s="87"/>
      <c r="T152" s="88"/>
      <c r="U152" s="87"/>
    </row>
    <row r="153" spans="1:21" ht="45.75" customHeight="1">
      <c r="A153" s="8">
        <v>148</v>
      </c>
      <c r="B153" s="3">
        <f>'基本情報（公表）'!$K$4</f>
        <v>0</v>
      </c>
      <c r="C153" s="3">
        <f>'基本情報（公表）'!$K$3</f>
        <v>0</v>
      </c>
      <c r="D153" s="17">
        <f>'基本情報（公表）'!$AN$3</f>
        <v>0</v>
      </c>
      <c r="E153" s="3"/>
      <c r="F153" s="3"/>
      <c r="G153" s="4"/>
      <c r="H153" s="1194"/>
      <c r="I153" s="1195"/>
      <c r="J153" s="1196"/>
      <c r="K153" s="18"/>
      <c r="L153" s="3"/>
      <c r="M153" s="3"/>
      <c r="N153" s="2"/>
      <c r="O153" s="2"/>
      <c r="P153" s="89"/>
      <c r="Q153" s="85"/>
      <c r="R153" s="86"/>
      <c r="S153" s="87"/>
      <c r="T153" s="88"/>
      <c r="U153" s="87"/>
    </row>
    <row r="154" spans="1:21" ht="45.75" customHeight="1">
      <c r="A154" s="8">
        <v>149</v>
      </c>
      <c r="B154" s="3">
        <f>'基本情報（公表）'!$K$4</f>
        <v>0</v>
      </c>
      <c r="C154" s="3">
        <f>'基本情報（公表）'!$K$3</f>
        <v>0</v>
      </c>
      <c r="D154" s="17">
        <f>'基本情報（公表）'!$AN$3</f>
        <v>0</v>
      </c>
      <c r="E154" s="3"/>
      <c r="F154" s="3"/>
      <c r="G154" s="4"/>
      <c r="H154" s="1194"/>
      <c r="I154" s="1195"/>
      <c r="J154" s="1196"/>
      <c r="K154" s="18"/>
      <c r="L154" s="3"/>
      <c r="M154" s="3"/>
      <c r="N154" s="2"/>
      <c r="O154" s="2"/>
      <c r="P154" s="89"/>
      <c r="Q154" s="85"/>
      <c r="R154" s="86"/>
      <c r="S154" s="87"/>
      <c r="T154" s="88"/>
      <c r="U154" s="87"/>
    </row>
    <row r="155" spans="1:21" ht="45.75" customHeight="1">
      <c r="A155" s="8">
        <v>150</v>
      </c>
      <c r="B155" s="3">
        <f>'基本情報（公表）'!$K$4</f>
        <v>0</v>
      </c>
      <c r="C155" s="3">
        <f>'基本情報（公表）'!$K$3</f>
        <v>0</v>
      </c>
      <c r="D155" s="17">
        <f>'基本情報（公表）'!$AN$3</f>
        <v>0</v>
      </c>
      <c r="E155" s="3"/>
      <c r="F155" s="3"/>
      <c r="G155" s="4"/>
      <c r="H155" s="1194"/>
      <c r="I155" s="1195"/>
      <c r="J155" s="1196"/>
      <c r="K155" s="18"/>
      <c r="L155" s="3"/>
      <c r="M155" s="3"/>
      <c r="N155" s="3"/>
      <c r="O155" s="2"/>
      <c r="P155" s="89"/>
      <c r="Q155" s="85"/>
      <c r="R155" s="86"/>
      <c r="S155" s="87"/>
      <c r="T155" s="88"/>
      <c r="U155" s="87"/>
    </row>
    <row r="156" spans="1:21" ht="45.75" customHeight="1">
      <c r="A156" s="8">
        <v>151</v>
      </c>
      <c r="B156" s="3">
        <f>'基本情報（公表）'!$K$4</f>
        <v>0</v>
      </c>
      <c r="C156" s="3">
        <f>'基本情報（公表）'!$K$3</f>
        <v>0</v>
      </c>
      <c r="D156" s="17">
        <f>'基本情報（公表）'!$AN$3</f>
        <v>0</v>
      </c>
      <c r="E156" s="3"/>
      <c r="F156" s="3"/>
      <c r="G156" s="4"/>
      <c r="H156" s="1194"/>
      <c r="I156" s="1195"/>
      <c r="J156" s="1196"/>
      <c r="K156" s="18"/>
      <c r="L156" s="3"/>
      <c r="M156" s="3"/>
      <c r="N156" s="2"/>
      <c r="O156" s="2"/>
      <c r="P156" s="89"/>
      <c r="Q156" s="85"/>
      <c r="R156" s="86"/>
      <c r="S156" s="87"/>
      <c r="T156" s="88"/>
      <c r="U156" s="87"/>
    </row>
    <row r="157" spans="1:21" ht="45.75" customHeight="1">
      <c r="A157" s="8">
        <v>152</v>
      </c>
      <c r="B157" s="3">
        <f>'基本情報（公表）'!$K$4</f>
        <v>0</v>
      </c>
      <c r="C157" s="3">
        <f>'基本情報（公表）'!$K$3</f>
        <v>0</v>
      </c>
      <c r="D157" s="17">
        <f>'基本情報（公表）'!$AN$3</f>
        <v>0</v>
      </c>
      <c r="E157" s="3"/>
      <c r="F157" s="3"/>
      <c r="G157" s="4"/>
      <c r="H157" s="1194"/>
      <c r="I157" s="1195"/>
      <c r="J157" s="1196"/>
      <c r="K157" s="18"/>
      <c r="L157" s="3"/>
      <c r="M157" s="3"/>
      <c r="N157" s="2"/>
      <c r="O157" s="2"/>
      <c r="P157" s="89"/>
      <c r="Q157" s="85"/>
      <c r="R157" s="86"/>
      <c r="S157" s="87"/>
      <c r="T157" s="88"/>
      <c r="U157" s="87"/>
    </row>
    <row r="158" spans="1:21" ht="45.75" customHeight="1">
      <c r="A158" s="8">
        <v>153</v>
      </c>
      <c r="B158" s="3">
        <f>'基本情報（公表）'!$K$4</f>
        <v>0</v>
      </c>
      <c r="C158" s="3">
        <f>'基本情報（公表）'!$K$3</f>
        <v>0</v>
      </c>
      <c r="D158" s="17">
        <f>'基本情報（公表）'!$AN$3</f>
        <v>0</v>
      </c>
      <c r="E158" s="3"/>
      <c r="F158" s="3"/>
      <c r="G158" s="4"/>
      <c r="H158" s="1194"/>
      <c r="I158" s="1195"/>
      <c r="J158" s="1196"/>
      <c r="K158" s="18"/>
      <c r="L158" s="3"/>
      <c r="M158" s="3"/>
      <c r="N158" s="3"/>
      <c r="O158" s="2"/>
      <c r="P158" s="89"/>
      <c r="Q158" s="85"/>
      <c r="R158" s="86"/>
      <c r="S158" s="87"/>
      <c r="T158" s="88"/>
      <c r="U158" s="87"/>
    </row>
    <row r="159" spans="1:21" ht="45.75" customHeight="1">
      <c r="A159" s="8">
        <v>154</v>
      </c>
      <c r="B159" s="3">
        <f>'基本情報（公表）'!$K$4</f>
        <v>0</v>
      </c>
      <c r="C159" s="3">
        <f>'基本情報（公表）'!$K$3</f>
        <v>0</v>
      </c>
      <c r="D159" s="17">
        <f>'基本情報（公表）'!$AN$3</f>
        <v>0</v>
      </c>
      <c r="E159" s="3"/>
      <c r="F159" s="3"/>
      <c r="G159" s="4"/>
      <c r="H159" s="1194"/>
      <c r="I159" s="1195"/>
      <c r="J159" s="1196"/>
      <c r="K159" s="18"/>
      <c r="L159" s="3"/>
      <c r="M159" s="3"/>
      <c r="N159" s="2"/>
      <c r="O159" s="2"/>
      <c r="P159" s="89"/>
      <c r="Q159" s="85"/>
      <c r="R159" s="86"/>
      <c r="S159" s="87"/>
      <c r="T159" s="88"/>
      <c r="U159" s="87"/>
    </row>
    <row r="160" spans="1:21" ht="45.75" customHeight="1">
      <c r="A160" s="8">
        <v>155</v>
      </c>
      <c r="B160" s="3">
        <f>'基本情報（公表）'!$K$4</f>
        <v>0</v>
      </c>
      <c r="C160" s="3">
        <f>'基本情報（公表）'!$K$3</f>
        <v>0</v>
      </c>
      <c r="D160" s="17">
        <f>'基本情報（公表）'!$AN$3</f>
        <v>0</v>
      </c>
      <c r="E160" s="3"/>
      <c r="F160" s="3"/>
      <c r="G160" s="4"/>
      <c r="H160" s="1194"/>
      <c r="I160" s="1195"/>
      <c r="J160" s="1196"/>
      <c r="K160" s="18"/>
      <c r="L160" s="3"/>
      <c r="M160" s="3"/>
      <c r="N160" s="2"/>
      <c r="O160" s="2"/>
      <c r="P160" s="89"/>
      <c r="Q160" s="85"/>
      <c r="R160" s="86"/>
      <c r="S160" s="87"/>
      <c r="T160" s="88"/>
      <c r="U160" s="87"/>
    </row>
    <row r="161" spans="1:21" ht="45.75" customHeight="1">
      <c r="A161" s="8">
        <v>156</v>
      </c>
      <c r="B161" s="3">
        <f>'基本情報（公表）'!$K$4</f>
        <v>0</v>
      </c>
      <c r="C161" s="3">
        <f>'基本情報（公表）'!$K$3</f>
        <v>0</v>
      </c>
      <c r="D161" s="17">
        <f>'基本情報（公表）'!$AN$3</f>
        <v>0</v>
      </c>
      <c r="E161" s="3"/>
      <c r="F161" s="3"/>
      <c r="G161" s="4"/>
      <c r="H161" s="1194"/>
      <c r="I161" s="1195"/>
      <c r="J161" s="1196"/>
      <c r="K161" s="18"/>
      <c r="L161" s="3"/>
      <c r="M161" s="3"/>
      <c r="N161" s="3"/>
      <c r="O161" s="2"/>
      <c r="P161" s="89"/>
      <c r="Q161" s="85"/>
      <c r="R161" s="86"/>
      <c r="S161" s="87"/>
      <c r="T161" s="88"/>
      <c r="U161" s="87"/>
    </row>
    <row r="162" spans="1:21" ht="45.75" customHeight="1">
      <c r="A162" s="8">
        <v>157</v>
      </c>
      <c r="B162" s="3">
        <f>'基本情報（公表）'!$K$4</f>
        <v>0</v>
      </c>
      <c r="C162" s="3">
        <f>'基本情報（公表）'!$K$3</f>
        <v>0</v>
      </c>
      <c r="D162" s="17">
        <f>'基本情報（公表）'!$AN$3</f>
        <v>0</v>
      </c>
      <c r="E162" s="3"/>
      <c r="F162" s="3"/>
      <c r="G162" s="4"/>
      <c r="H162" s="1194"/>
      <c r="I162" s="1195"/>
      <c r="J162" s="1196"/>
      <c r="K162" s="18"/>
      <c r="L162" s="3"/>
      <c r="M162" s="3"/>
      <c r="N162" s="2"/>
      <c r="O162" s="2"/>
      <c r="P162" s="89"/>
      <c r="Q162" s="85"/>
      <c r="R162" s="86"/>
      <c r="S162" s="87"/>
      <c r="T162" s="88"/>
      <c r="U162" s="87"/>
    </row>
    <row r="163" spans="1:21" ht="45.75" customHeight="1">
      <c r="A163" s="8">
        <v>158</v>
      </c>
      <c r="B163" s="3">
        <f>'基本情報（公表）'!$K$4</f>
        <v>0</v>
      </c>
      <c r="C163" s="3">
        <f>'基本情報（公表）'!$K$3</f>
        <v>0</v>
      </c>
      <c r="D163" s="17">
        <f>'基本情報（公表）'!$AN$3</f>
        <v>0</v>
      </c>
      <c r="E163" s="3"/>
      <c r="F163" s="3"/>
      <c r="G163" s="4"/>
      <c r="H163" s="1194"/>
      <c r="I163" s="1195"/>
      <c r="J163" s="1196"/>
      <c r="K163" s="18"/>
      <c r="L163" s="3"/>
      <c r="M163" s="3"/>
      <c r="N163" s="2"/>
      <c r="O163" s="2"/>
      <c r="P163" s="89"/>
      <c r="Q163" s="85"/>
      <c r="R163" s="86"/>
      <c r="S163" s="87"/>
      <c r="T163" s="88"/>
      <c r="U163" s="87"/>
    </row>
    <row r="164" spans="1:21" ht="45.75" customHeight="1">
      <c r="A164" s="8">
        <v>159</v>
      </c>
      <c r="B164" s="3">
        <f>'基本情報（公表）'!$K$4</f>
        <v>0</v>
      </c>
      <c r="C164" s="3">
        <f>'基本情報（公表）'!$K$3</f>
        <v>0</v>
      </c>
      <c r="D164" s="17">
        <f>'基本情報（公表）'!$AN$3</f>
        <v>0</v>
      </c>
      <c r="E164" s="3"/>
      <c r="F164" s="3"/>
      <c r="G164" s="4"/>
      <c r="H164" s="1194"/>
      <c r="I164" s="1195"/>
      <c r="J164" s="1196"/>
      <c r="K164" s="18"/>
      <c r="L164" s="3"/>
      <c r="M164" s="3"/>
      <c r="N164" s="3"/>
      <c r="O164" s="2"/>
      <c r="P164" s="89"/>
      <c r="Q164" s="85"/>
      <c r="R164" s="86"/>
      <c r="S164" s="87"/>
      <c r="T164" s="88"/>
      <c r="U164" s="87"/>
    </row>
    <row r="165" spans="1:21" ht="45.75" customHeight="1">
      <c r="A165" s="8">
        <v>160</v>
      </c>
      <c r="B165" s="3">
        <f>'基本情報（公表）'!$K$4</f>
        <v>0</v>
      </c>
      <c r="C165" s="3">
        <f>'基本情報（公表）'!$K$3</f>
        <v>0</v>
      </c>
      <c r="D165" s="17">
        <f>'基本情報（公表）'!$AN$3</f>
        <v>0</v>
      </c>
      <c r="E165" s="3"/>
      <c r="F165" s="3"/>
      <c r="G165" s="4"/>
      <c r="H165" s="1194"/>
      <c r="I165" s="1195"/>
      <c r="J165" s="1196"/>
      <c r="K165" s="18"/>
      <c r="L165" s="3"/>
      <c r="M165" s="3"/>
      <c r="N165" s="2"/>
      <c r="O165" s="2"/>
      <c r="P165" s="89"/>
      <c r="Q165" s="85"/>
      <c r="R165" s="86"/>
      <c r="S165" s="87"/>
      <c r="T165" s="88"/>
      <c r="U165" s="87"/>
    </row>
    <row r="166" spans="1:21" ht="45.75" customHeight="1">
      <c r="A166" s="8">
        <v>161</v>
      </c>
      <c r="B166" s="3">
        <f>'基本情報（公表）'!$K$4</f>
        <v>0</v>
      </c>
      <c r="C166" s="3">
        <f>'基本情報（公表）'!$K$3</f>
        <v>0</v>
      </c>
      <c r="D166" s="17">
        <f>'基本情報（公表）'!$AN$3</f>
        <v>0</v>
      </c>
      <c r="E166" s="3"/>
      <c r="F166" s="3"/>
      <c r="G166" s="4"/>
      <c r="H166" s="1194"/>
      <c r="I166" s="1195"/>
      <c r="J166" s="1196"/>
      <c r="K166" s="18"/>
      <c r="L166" s="3"/>
      <c r="M166" s="3"/>
      <c r="N166" s="2"/>
      <c r="O166" s="2"/>
      <c r="P166" s="89"/>
      <c r="Q166" s="85"/>
      <c r="R166" s="86"/>
      <c r="S166" s="87"/>
      <c r="T166" s="88"/>
      <c r="U166" s="87"/>
    </row>
    <row r="167" spans="1:21" ht="45.75" customHeight="1">
      <c r="A167" s="8">
        <v>162</v>
      </c>
      <c r="B167" s="3">
        <f>'基本情報（公表）'!$K$4</f>
        <v>0</v>
      </c>
      <c r="C167" s="3">
        <f>'基本情報（公表）'!$K$3</f>
        <v>0</v>
      </c>
      <c r="D167" s="17">
        <f>'基本情報（公表）'!$AN$3</f>
        <v>0</v>
      </c>
      <c r="E167" s="3"/>
      <c r="F167" s="3"/>
      <c r="G167" s="4"/>
      <c r="H167" s="1194"/>
      <c r="I167" s="1195"/>
      <c r="J167" s="1196"/>
      <c r="K167" s="18"/>
      <c r="L167" s="3"/>
      <c r="M167" s="3"/>
      <c r="N167" s="3"/>
      <c r="O167" s="2"/>
      <c r="P167" s="89"/>
      <c r="Q167" s="85"/>
      <c r="R167" s="86"/>
      <c r="S167" s="87"/>
      <c r="T167" s="88"/>
      <c r="U167" s="87"/>
    </row>
    <row r="168" spans="1:21" ht="45.75" customHeight="1">
      <c r="A168" s="8">
        <v>163</v>
      </c>
      <c r="B168" s="3">
        <f>'基本情報（公表）'!$K$4</f>
        <v>0</v>
      </c>
      <c r="C168" s="3">
        <f>'基本情報（公表）'!$K$3</f>
        <v>0</v>
      </c>
      <c r="D168" s="17">
        <f>'基本情報（公表）'!$AN$3</f>
        <v>0</v>
      </c>
      <c r="E168" s="3"/>
      <c r="F168" s="3"/>
      <c r="G168" s="4"/>
      <c r="H168" s="1194"/>
      <c r="I168" s="1195"/>
      <c r="J168" s="1196"/>
      <c r="K168" s="18"/>
      <c r="L168" s="3"/>
      <c r="M168" s="3"/>
      <c r="N168" s="2"/>
      <c r="O168" s="2"/>
      <c r="P168" s="89"/>
      <c r="Q168" s="85"/>
      <c r="R168" s="86"/>
      <c r="S168" s="87"/>
      <c r="T168" s="88"/>
      <c r="U168" s="87"/>
    </row>
    <row r="169" spans="1:21" ht="45.75" customHeight="1">
      <c r="A169" s="8">
        <v>164</v>
      </c>
      <c r="B169" s="3">
        <f>'基本情報（公表）'!$K$4</f>
        <v>0</v>
      </c>
      <c r="C169" s="3">
        <f>'基本情報（公表）'!$K$3</f>
        <v>0</v>
      </c>
      <c r="D169" s="17">
        <f>'基本情報（公表）'!$AN$3</f>
        <v>0</v>
      </c>
      <c r="E169" s="3"/>
      <c r="F169" s="3"/>
      <c r="G169" s="4"/>
      <c r="H169" s="1194"/>
      <c r="I169" s="1195"/>
      <c r="J169" s="1196"/>
      <c r="K169" s="18"/>
      <c r="L169" s="3"/>
      <c r="M169" s="3"/>
      <c r="N169" s="2"/>
      <c r="O169" s="2"/>
      <c r="P169" s="89"/>
      <c r="Q169" s="85"/>
      <c r="R169" s="86"/>
      <c r="S169" s="87"/>
      <c r="T169" s="88"/>
      <c r="U169" s="87"/>
    </row>
    <row r="170" spans="1:21" ht="45.75" customHeight="1">
      <c r="A170" s="8">
        <v>165</v>
      </c>
      <c r="B170" s="3">
        <f>'基本情報（公表）'!$K$4</f>
        <v>0</v>
      </c>
      <c r="C170" s="3">
        <f>'基本情報（公表）'!$K$3</f>
        <v>0</v>
      </c>
      <c r="D170" s="17">
        <f>'基本情報（公表）'!$AN$3</f>
        <v>0</v>
      </c>
      <c r="E170" s="3"/>
      <c r="F170" s="3"/>
      <c r="G170" s="4"/>
      <c r="H170" s="1194"/>
      <c r="I170" s="1195"/>
      <c r="J170" s="1196"/>
      <c r="K170" s="18"/>
      <c r="L170" s="3"/>
      <c r="M170" s="3"/>
      <c r="N170" s="3"/>
      <c r="O170" s="2"/>
      <c r="P170" s="89"/>
      <c r="Q170" s="85"/>
      <c r="R170" s="86"/>
      <c r="S170" s="87"/>
      <c r="T170" s="88"/>
      <c r="U170" s="87"/>
    </row>
    <row r="171" spans="1:21" ht="45.75" customHeight="1">
      <c r="A171" s="8">
        <v>166</v>
      </c>
      <c r="B171" s="3">
        <f>'基本情報（公表）'!$K$4</f>
        <v>0</v>
      </c>
      <c r="C171" s="3">
        <f>'基本情報（公表）'!$K$3</f>
        <v>0</v>
      </c>
      <c r="D171" s="17">
        <f>'基本情報（公表）'!$AN$3</f>
        <v>0</v>
      </c>
      <c r="E171" s="3"/>
      <c r="F171" s="3"/>
      <c r="G171" s="4"/>
      <c r="H171" s="1194"/>
      <c r="I171" s="1195"/>
      <c r="J171" s="1196"/>
      <c r="K171" s="18"/>
      <c r="L171" s="3"/>
      <c r="M171" s="3"/>
      <c r="N171" s="2"/>
      <c r="O171" s="2"/>
      <c r="P171" s="89"/>
      <c r="Q171" s="85"/>
      <c r="R171" s="86"/>
      <c r="S171" s="87"/>
      <c r="T171" s="88"/>
      <c r="U171" s="87"/>
    </row>
    <row r="172" spans="1:21" ht="45.75" customHeight="1">
      <c r="A172" s="8">
        <v>167</v>
      </c>
      <c r="B172" s="3">
        <f>'基本情報（公表）'!$K$4</f>
        <v>0</v>
      </c>
      <c r="C172" s="3">
        <f>'基本情報（公表）'!$K$3</f>
        <v>0</v>
      </c>
      <c r="D172" s="17">
        <f>'基本情報（公表）'!$AN$3</f>
        <v>0</v>
      </c>
      <c r="E172" s="3"/>
      <c r="F172" s="3"/>
      <c r="G172" s="4"/>
      <c r="H172" s="1194"/>
      <c r="I172" s="1195"/>
      <c r="J172" s="1196"/>
      <c r="K172" s="18"/>
      <c r="L172" s="3"/>
      <c r="M172" s="3"/>
      <c r="N172" s="2"/>
      <c r="O172" s="2"/>
      <c r="P172" s="89"/>
      <c r="Q172" s="85"/>
      <c r="R172" s="86"/>
      <c r="S172" s="87"/>
      <c r="T172" s="88"/>
      <c r="U172" s="87"/>
    </row>
    <row r="173" spans="1:21" ht="45.75" customHeight="1">
      <c r="A173" s="8">
        <v>168</v>
      </c>
      <c r="B173" s="3">
        <f>'基本情報（公表）'!$K$4</f>
        <v>0</v>
      </c>
      <c r="C173" s="3">
        <f>'基本情報（公表）'!$K$3</f>
        <v>0</v>
      </c>
      <c r="D173" s="17">
        <f>'基本情報（公表）'!$AN$3</f>
        <v>0</v>
      </c>
      <c r="E173" s="3"/>
      <c r="F173" s="3"/>
      <c r="G173" s="4"/>
      <c r="H173" s="1194"/>
      <c r="I173" s="1195"/>
      <c r="J173" s="1196"/>
      <c r="K173" s="18"/>
      <c r="L173" s="3"/>
      <c r="M173" s="3"/>
      <c r="N173" s="3"/>
      <c r="O173" s="2"/>
      <c r="P173" s="89"/>
      <c r="Q173" s="85"/>
      <c r="R173" s="86"/>
      <c r="S173" s="87"/>
      <c r="T173" s="88"/>
      <c r="U173" s="87"/>
    </row>
    <row r="174" spans="1:21" ht="45.75" customHeight="1">
      <c r="A174" s="8">
        <v>169</v>
      </c>
      <c r="B174" s="3">
        <f>'基本情報（公表）'!$K$4</f>
        <v>0</v>
      </c>
      <c r="C174" s="3">
        <f>'基本情報（公表）'!$K$3</f>
        <v>0</v>
      </c>
      <c r="D174" s="17">
        <f>'基本情報（公表）'!$AN$3</f>
        <v>0</v>
      </c>
      <c r="E174" s="3"/>
      <c r="F174" s="3"/>
      <c r="G174" s="4"/>
      <c r="H174" s="1194"/>
      <c r="I174" s="1195"/>
      <c r="J174" s="1196"/>
      <c r="K174" s="18"/>
      <c r="L174" s="3"/>
      <c r="M174" s="3"/>
      <c r="N174" s="2"/>
      <c r="O174" s="2"/>
      <c r="P174" s="89"/>
      <c r="Q174" s="85"/>
      <c r="R174" s="86"/>
      <c r="S174" s="87"/>
      <c r="T174" s="88"/>
      <c r="U174" s="87"/>
    </row>
    <row r="175" spans="1:21" ht="45.75" customHeight="1">
      <c r="A175" s="8">
        <v>170</v>
      </c>
      <c r="B175" s="3">
        <f>'基本情報（公表）'!$K$4</f>
        <v>0</v>
      </c>
      <c r="C175" s="3">
        <f>'基本情報（公表）'!$K$3</f>
        <v>0</v>
      </c>
      <c r="D175" s="17">
        <f>'基本情報（公表）'!$AN$3</f>
        <v>0</v>
      </c>
      <c r="E175" s="3"/>
      <c r="F175" s="3"/>
      <c r="G175" s="4"/>
      <c r="H175" s="1194"/>
      <c r="I175" s="1195"/>
      <c r="J175" s="1196"/>
      <c r="K175" s="18"/>
      <c r="L175" s="3"/>
      <c r="M175" s="3"/>
      <c r="N175" s="2"/>
      <c r="O175" s="2"/>
      <c r="P175" s="89"/>
      <c r="Q175" s="85"/>
      <c r="R175" s="86"/>
      <c r="S175" s="87"/>
      <c r="T175" s="88"/>
      <c r="U175" s="87"/>
    </row>
    <row r="176" spans="1:21" ht="45.75" customHeight="1">
      <c r="A176" s="8">
        <v>171</v>
      </c>
      <c r="B176" s="3">
        <f>'基本情報（公表）'!$K$4</f>
        <v>0</v>
      </c>
      <c r="C176" s="3">
        <f>'基本情報（公表）'!$K$3</f>
        <v>0</v>
      </c>
      <c r="D176" s="17">
        <f>'基本情報（公表）'!$AN$3</f>
        <v>0</v>
      </c>
      <c r="E176" s="3"/>
      <c r="F176" s="3"/>
      <c r="G176" s="4"/>
      <c r="H176" s="1194"/>
      <c r="I176" s="1195"/>
      <c r="J176" s="1196"/>
      <c r="K176" s="18"/>
      <c r="L176" s="3"/>
      <c r="M176" s="3"/>
      <c r="N176" s="3"/>
      <c r="O176" s="2"/>
      <c r="P176" s="89"/>
      <c r="Q176" s="85"/>
      <c r="R176" s="86"/>
      <c r="S176" s="87"/>
      <c r="T176" s="88"/>
      <c r="U176" s="87"/>
    </row>
    <row r="177" spans="1:21" ht="45.75" customHeight="1">
      <c r="A177" s="8">
        <v>172</v>
      </c>
      <c r="B177" s="3">
        <f>'基本情報（公表）'!$K$4</f>
        <v>0</v>
      </c>
      <c r="C177" s="3">
        <f>'基本情報（公表）'!$K$3</f>
        <v>0</v>
      </c>
      <c r="D177" s="17">
        <f>'基本情報（公表）'!$AN$3</f>
        <v>0</v>
      </c>
      <c r="E177" s="3"/>
      <c r="F177" s="3"/>
      <c r="G177" s="4"/>
      <c r="H177" s="1194"/>
      <c r="I177" s="1195"/>
      <c r="J177" s="1196"/>
      <c r="K177" s="18"/>
      <c r="L177" s="3"/>
      <c r="M177" s="3"/>
      <c r="N177" s="2"/>
      <c r="O177" s="2"/>
      <c r="P177" s="89"/>
      <c r="Q177" s="85"/>
      <c r="R177" s="86"/>
      <c r="S177" s="87"/>
      <c r="T177" s="88"/>
      <c r="U177" s="87"/>
    </row>
    <row r="178" spans="1:21" ht="45.75" customHeight="1">
      <c r="A178" s="8">
        <v>173</v>
      </c>
      <c r="B178" s="3">
        <f>'基本情報（公表）'!$K$4</f>
        <v>0</v>
      </c>
      <c r="C178" s="3">
        <f>'基本情報（公表）'!$K$3</f>
        <v>0</v>
      </c>
      <c r="D178" s="17">
        <f>'基本情報（公表）'!$AN$3</f>
        <v>0</v>
      </c>
      <c r="E178" s="3"/>
      <c r="F178" s="3"/>
      <c r="G178" s="4"/>
      <c r="H178" s="1194"/>
      <c r="I178" s="1195"/>
      <c r="J178" s="1196"/>
      <c r="K178" s="18"/>
      <c r="L178" s="3"/>
      <c r="M178" s="3"/>
      <c r="N178" s="2"/>
      <c r="O178" s="3"/>
      <c r="P178" s="89"/>
      <c r="Q178" s="85"/>
      <c r="R178" s="86"/>
      <c r="S178" s="87"/>
      <c r="T178" s="88"/>
      <c r="U178" s="87"/>
    </row>
    <row r="179" spans="1:21" ht="45.75" customHeight="1">
      <c r="A179" s="8">
        <v>174</v>
      </c>
      <c r="B179" s="3">
        <f>'基本情報（公表）'!$K$4</f>
        <v>0</v>
      </c>
      <c r="C179" s="3">
        <f>'基本情報（公表）'!$K$3</f>
        <v>0</v>
      </c>
      <c r="D179" s="17">
        <f>'基本情報（公表）'!$AN$3</f>
        <v>0</v>
      </c>
      <c r="E179" s="3"/>
      <c r="F179" s="3"/>
      <c r="G179" s="4"/>
      <c r="H179" s="1194"/>
      <c r="I179" s="1195"/>
      <c r="J179" s="1196"/>
      <c r="K179" s="18"/>
      <c r="L179" s="3"/>
      <c r="M179" s="3"/>
      <c r="N179" s="3"/>
      <c r="O179" s="3"/>
      <c r="P179" s="89"/>
      <c r="Q179" s="85"/>
      <c r="R179" s="86"/>
      <c r="S179" s="87"/>
      <c r="T179" s="88"/>
      <c r="U179" s="87"/>
    </row>
    <row r="180" spans="1:21" ht="45.75" customHeight="1">
      <c r="A180" s="8">
        <v>175</v>
      </c>
      <c r="B180" s="3">
        <f>'基本情報（公表）'!$K$4</f>
        <v>0</v>
      </c>
      <c r="C180" s="3">
        <f>'基本情報（公表）'!$K$3</f>
        <v>0</v>
      </c>
      <c r="D180" s="17">
        <f>'基本情報（公表）'!$AN$3</f>
        <v>0</v>
      </c>
      <c r="E180" s="3"/>
      <c r="F180" s="3"/>
      <c r="G180" s="4"/>
      <c r="H180" s="1194"/>
      <c r="I180" s="1195"/>
      <c r="J180" s="1196"/>
      <c r="K180" s="18"/>
      <c r="L180" s="3"/>
      <c r="M180" s="3"/>
      <c r="N180" s="2"/>
      <c r="O180" s="3"/>
      <c r="P180" s="89"/>
      <c r="Q180" s="85"/>
      <c r="R180" s="86"/>
      <c r="S180" s="87"/>
      <c r="T180" s="88"/>
      <c r="U180" s="87"/>
    </row>
    <row r="181" spans="1:21" ht="45.75" customHeight="1">
      <c r="A181" s="8">
        <v>176</v>
      </c>
      <c r="B181" s="3">
        <f>'基本情報（公表）'!$K$4</f>
        <v>0</v>
      </c>
      <c r="C181" s="3">
        <f>'基本情報（公表）'!$K$3</f>
        <v>0</v>
      </c>
      <c r="D181" s="17">
        <f>'基本情報（公表）'!$AN$3</f>
        <v>0</v>
      </c>
      <c r="E181" s="3"/>
      <c r="F181" s="3"/>
      <c r="G181" s="4"/>
      <c r="H181" s="1194"/>
      <c r="I181" s="1195"/>
      <c r="J181" s="1196"/>
      <c r="K181" s="18"/>
      <c r="L181" s="3"/>
      <c r="M181" s="3"/>
      <c r="N181" s="2"/>
      <c r="O181" s="3"/>
      <c r="P181" s="89"/>
      <c r="Q181" s="85"/>
      <c r="R181" s="86"/>
      <c r="S181" s="87"/>
      <c r="T181" s="88"/>
      <c r="U181" s="87"/>
    </row>
    <row r="182" spans="1:21" ht="45.75" customHeight="1">
      <c r="A182" s="8">
        <v>177</v>
      </c>
      <c r="B182" s="3">
        <f>'基本情報（公表）'!$K$4</f>
        <v>0</v>
      </c>
      <c r="C182" s="3">
        <f>'基本情報（公表）'!$K$3</f>
        <v>0</v>
      </c>
      <c r="D182" s="17">
        <f>'基本情報（公表）'!$AN$3</f>
        <v>0</v>
      </c>
      <c r="E182" s="3"/>
      <c r="F182" s="3"/>
      <c r="G182" s="4"/>
      <c r="H182" s="1194"/>
      <c r="I182" s="1195"/>
      <c r="J182" s="1196"/>
      <c r="K182" s="18"/>
      <c r="L182" s="3"/>
      <c r="M182" s="3"/>
      <c r="N182" s="3"/>
      <c r="O182" s="3"/>
      <c r="P182" s="89"/>
      <c r="Q182" s="85"/>
      <c r="R182" s="86"/>
      <c r="S182" s="87"/>
      <c r="T182" s="88"/>
      <c r="U182" s="87"/>
    </row>
    <row r="183" spans="1:21" ht="45.75" customHeight="1">
      <c r="A183" s="8">
        <v>178</v>
      </c>
      <c r="B183" s="3">
        <f>'基本情報（公表）'!$K$4</f>
        <v>0</v>
      </c>
      <c r="C183" s="3">
        <f>'基本情報（公表）'!$K$3</f>
        <v>0</v>
      </c>
      <c r="D183" s="17">
        <f>'基本情報（公表）'!$AN$3</f>
        <v>0</v>
      </c>
      <c r="E183" s="3"/>
      <c r="F183" s="3"/>
      <c r="G183" s="4"/>
      <c r="H183" s="1194"/>
      <c r="I183" s="1195"/>
      <c r="J183" s="1196"/>
      <c r="K183" s="18"/>
      <c r="L183" s="3"/>
      <c r="M183" s="3"/>
      <c r="N183" s="2"/>
      <c r="O183" s="3"/>
      <c r="P183" s="89"/>
      <c r="Q183" s="85"/>
      <c r="R183" s="86"/>
      <c r="S183" s="87"/>
      <c r="T183" s="88"/>
      <c r="U183" s="87"/>
    </row>
    <row r="184" spans="1:21" ht="45.75" customHeight="1">
      <c r="A184" s="8">
        <v>179</v>
      </c>
      <c r="B184" s="3">
        <f>'基本情報（公表）'!$K$4</f>
        <v>0</v>
      </c>
      <c r="C184" s="3">
        <f>'基本情報（公表）'!$K$3</f>
        <v>0</v>
      </c>
      <c r="D184" s="17">
        <f>'基本情報（公表）'!$AN$3</f>
        <v>0</v>
      </c>
      <c r="E184" s="3"/>
      <c r="F184" s="3"/>
      <c r="G184" s="4"/>
      <c r="H184" s="1194"/>
      <c r="I184" s="1195"/>
      <c r="J184" s="1196"/>
      <c r="K184" s="18"/>
      <c r="L184" s="3"/>
      <c r="M184" s="3"/>
      <c r="N184" s="2"/>
      <c r="O184" s="3"/>
      <c r="P184" s="89"/>
      <c r="Q184" s="85"/>
      <c r="R184" s="86"/>
      <c r="S184" s="87"/>
      <c r="T184" s="88"/>
      <c r="U184" s="87"/>
    </row>
    <row r="185" spans="1:21" ht="45.75" customHeight="1">
      <c r="A185" s="8">
        <v>180</v>
      </c>
      <c r="B185" s="3">
        <f>'基本情報（公表）'!$K$4</f>
        <v>0</v>
      </c>
      <c r="C185" s="3">
        <f>'基本情報（公表）'!$K$3</f>
        <v>0</v>
      </c>
      <c r="D185" s="17">
        <f>'基本情報（公表）'!$AN$3</f>
        <v>0</v>
      </c>
      <c r="E185" s="3"/>
      <c r="F185" s="3"/>
      <c r="G185" s="4"/>
      <c r="H185" s="1194"/>
      <c r="I185" s="1195"/>
      <c r="J185" s="1196"/>
      <c r="K185" s="18"/>
      <c r="L185" s="3"/>
      <c r="M185" s="3"/>
      <c r="N185" s="3"/>
      <c r="O185" s="3"/>
      <c r="P185" s="89"/>
      <c r="Q185" s="85"/>
      <c r="R185" s="86"/>
      <c r="S185" s="87"/>
      <c r="T185" s="88"/>
      <c r="U185" s="87"/>
    </row>
    <row r="186" spans="1:21" ht="45.75" customHeight="1">
      <c r="A186" s="8">
        <v>181</v>
      </c>
      <c r="B186" s="3">
        <f>'基本情報（公表）'!$K$4</f>
        <v>0</v>
      </c>
      <c r="C186" s="3">
        <f>'基本情報（公表）'!$K$3</f>
        <v>0</v>
      </c>
      <c r="D186" s="17">
        <f>'基本情報（公表）'!$AN$3</f>
        <v>0</v>
      </c>
      <c r="E186" s="3"/>
      <c r="F186" s="3"/>
      <c r="G186" s="4"/>
      <c r="H186" s="1194"/>
      <c r="I186" s="1195"/>
      <c r="J186" s="1196"/>
      <c r="K186" s="18"/>
      <c r="L186" s="3"/>
      <c r="M186" s="3"/>
      <c r="N186" s="2"/>
      <c r="O186" s="2"/>
      <c r="P186" s="89"/>
      <c r="Q186" s="85"/>
      <c r="R186" s="86"/>
      <c r="S186" s="87"/>
      <c r="T186" s="88"/>
      <c r="U186" s="87"/>
    </row>
    <row r="187" spans="1:21" ht="45.75" customHeight="1">
      <c r="A187" s="8">
        <v>182</v>
      </c>
      <c r="B187" s="3">
        <f>'基本情報（公表）'!$K$4</f>
        <v>0</v>
      </c>
      <c r="C187" s="3">
        <f>'基本情報（公表）'!$K$3</f>
        <v>0</v>
      </c>
      <c r="D187" s="17">
        <f>'基本情報（公表）'!$AN$3</f>
        <v>0</v>
      </c>
      <c r="E187" s="3"/>
      <c r="F187" s="3"/>
      <c r="G187" s="4"/>
      <c r="H187" s="1194"/>
      <c r="I187" s="1195"/>
      <c r="J187" s="1196"/>
      <c r="K187" s="18"/>
      <c r="L187" s="3"/>
      <c r="M187" s="3"/>
      <c r="N187" s="2"/>
      <c r="O187" s="2"/>
      <c r="P187" s="89"/>
      <c r="Q187" s="85"/>
      <c r="R187" s="86"/>
      <c r="S187" s="87"/>
      <c r="T187" s="88"/>
      <c r="U187" s="87"/>
    </row>
    <row r="188" spans="1:21" ht="45.75" customHeight="1">
      <c r="A188" s="8">
        <v>183</v>
      </c>
      <c r="B188" s="3">
        <f>'基本情報（公表）'!$K$4</f>
        <v>0</v>
      </c>
      <c r="C188" s="3">
        <f>'基本情報（公表）'!$K$3</f>
        <v>0</v>
      </c>
      <c r="D188" s="17">
        <f>'基本情報（公表）'!$AN$3</f>
        <v>0</v>
      </c>
      <c r="E188" s="3"/>
      <c r="F188" s="3"/>
      <c r="G188" s="4"/>
      <c r="H188" s="1194"/>
      <c r="I188" s="1195"/>
      <c r="J188" s="1196"/>
      <c r="K188" s="18"/>
      <c r="L188" s="3"/>
      <c r="M188" s="3"/>
      <c r="N188" s="3"/>
      <c r="O188" s="3"/>
      <c r="P188" s="89"/>
      <c r="Q188" s="85"/>
      <c r="R188" s="86"/>
      <c r="S188" s="87"/>
      <c r="T188" s="88"/>
      <c r="U188" s="87"/>
    </row>
    <row r="189" spans="1:21" ht="45.75" customHeight="1">
      <c r="A189" s="8">
        <v>184</v>
      </c>
      <c r="B189" s="3">
        <f>'基本情報（公表）'!$K$4</f>
        <v>0</v>
      </c>
      <c r="C189" s="3">
        <f>'基本情報（公表）'!$K$3</f>
        <v>0</v>
      </c>
      <c r="D189" s="17">
        <f>'基本情報（公表）'!$AN$3</f>
        <v>0</v>
      </c>
      <c r="E189" s="3"/>
      <c r="F189" s="3"/>
      <c r="G189" s="4"/>
      <c r="H189" s="1194"/>
      <c r="I189" s="1195"/>
      <c r="J189" s="1196"/>
      <c r="K189" s="18"/>
      <c r="L189" s="3"/>
      <c r="M189" s="3"/>
      <c r="N189" s="2"/>
      <c r="O189" s="3"/>
      <c r="P189" s="89"/>
      <c r="Q189" s="85"/>
      <c r="R189" s="86"/>
      <c r="S189" s="87"/>
      <c r="T189" s="88"/>
      <c r="U189" s="87"/>
    </row>
    <row r="190" spans="1:21" ht="45.75" customHeight="1">
      <c r="A190" s="8">
        <v>185</v>
      </c>
      <c r="B190" s="3">
        <f>'基本情報（公表）'!$K$4</f>
        <v>0</v>
      </c>
      <c r="C190" s="3">
        <f>'基本情報（公表）'!$K$3</f>
        <v>0</v>
      </c>
      <c r="D190" s="17">
        <f>'基本情報（公表）'!$AN$3</f>
        <v>0</v>
      </c>
      <c r="E190" s="3"/>
      <c r="F190" s="3"/>
      <c r="G190" s="4"/>
      <c r="H190" s="1194"/>
      <c r="I190" s="1195"/>
      <c r="J190" s="1196"/>
      <c r="K190" s="18"/>
      <c r="L190" s="3"/>
      <c r="M190" s="3"/>
      <c r="N190" s="2"/>
      <c r="O190" s="3"/>
      <c r="P190" s="89"/>
      <c r="Q190" s="85"/>
      <c r="R190" s="86"/>
      <c r="S190" s="87"/>
      <c r="T190" s="88"/>
      <c r="U190" s="87"/>
    </row>
    <row r="191" spans="1:21" ht="45.75" customHeight="1">
      <c r="A191" s="8">
        <v>186</v>
      </c>
      <c r="B191" s="3">
        <f>'基本情報（公表）'!$K$4</f>
        <v>0</v>
      </c>
      <c r="C191" s="3">
        <f>'基本情報（公表）'!$K$3</f>
        <v>0</v>
      </c>
      <c r="D191" s="17">
        <f>'基本情報（公表）'!$AN$3</f>
        <v>0</v>
      </c>
      <c r="E191" s="3"/>
      <c r="F191" s="3"/>
      <c r="G191" s="4"/>
      <c r="H191" s="1194"/>
      <c r="I191" s="1195"/>
      <c r="J191" s="1196"/>
      <c r="K191" s="18"/>
      <c r="L191" s="3"/>
      <c r="M191" s="3"/>
      <c r="N191" s="3"/>
      <c r="O191" s="3"/>
      <c r="P191" s="89"/>
      <c r="Q191" s="85"/>
      <c r="R191" s="86"/>
      <c r="S191" s="87"/>
      <c r="T191" s="88"/>
      <c r="U191" s="87"/>
    </row>
    <row r="192" spans="1:21" ht="45.75" customHeight="1">
      <c r="A192" s="8">
        <v>187</v>
      </c>
      <c r="B192" s="3">
        <f>'基本情報（公表）'!$K$4</f>
        <v>0</v>
      </c>
      <c r="C192" s="3">
        <f>'基本情報（公表）'!$K$3</f>
        <v>0</v>
      </c>
      <c r="D192" s="17">
        <f>'基本情報（公表）'!$AN$3</f>
        <v>0</v>
      </c>
      <c r="E192" s="3"/>
      <c r="F192" s="3"/>
      <c r="G192" s="4"/>
      <c r="H192" s="1194"/>
      <c r="I192" s="1195"/>
      <c r="J192" s="1196"/>
      <c r="K192" s="18"/>
      <c r="L192" s="3"/>
      <c r="M192" s="3"/>
      <c r="N192" s="2"/>
      <c r="O192" s="3"/>
      <c r="P192" s="89"/>
      <c r="Q192" s="85"/>
      <c r="R192" s="86"/>
      <c r="S192" s="87"/>
      <c r="T192" s="88"/>
      <c r="U192" s="87"/>
    </row>
    <row r="193" spans="1:21" ht="45.75" customHeight="1">
      <c r="A193" s="8">
        <v>188</v>
      </c>
      <c r="B193" s="3">
        <f>'基本情報（公表）'!$K$4</f>
        <v>0</v>
      </c>
      <c r="C193" s="3">
        <f>'基本情報（公表）'!$K$3</f>
        <v>0</v>
      </c>
      <c r="D193" s="17">
        <f>'基本情報（公表）'!$AN$3</f>
        <v>0</v>
      </c>
      <c r="E193" s="3"/>
      <c r="F193" s="3"/>
      <c r="G193" s="4"/>
      <c r="H193" s="1194"/>
      <c r="I193" s="1195"/>
      <c r="J193" s="1196"/>
      <c r="K193" s="18"/>
      <c r="L193" s="3"/>
      <c r="M193" s="3"/>
      <c r="N193" s="2"/>
      <c r="O193" s="3"/>
      <c r="P193" s="89"/>
      <c r="Q193" s="85"/>
      <c r="R193" s="86"/>
      <c r="S193" s="87"/>
      <c r="T193" s="88"/>
      <c r="U193" s="87"/>
    </row>
    <row r="194" spans="1:21" ht="45.75" customHeight="1">
      <c r="A194" s="8">
        <v>189</v>
      </c>
      <c r="B194" s="3">
        <f>'基本情報（公表）'!$K$4</f>
        <v>0</v>
      </c>
      <c r="C194" s="3">
        <f>'基本情報（公表）'!$K$3</f>
        <v>0</v>
      </c>
      <c r="D194" s="17">
        <f>'基本情報（公表）'!$AN$3</f>
        <v>0</v>
      </c>
      <c r="E194" s="3"/>
      <c r="F194" s="3"/>
      <c r="G194" s="4"/>
      <c r="H194" s="1194"/>
      <c r="I194" s="1195"/>
      <c r="J194" s="1196"/>
      <c r="K194" s="18"/>
      <c r="L194" s="3"/>
      <c r="M194" s="3"/>
      <c r="N194" s="3"/>
      <c r="O194" s="3"/>
      <c r="P194" s="89"/>
      <c r="Q194" s="85"/>
      <c r="R194" s="86"/>
      <c r="S194" s="87"/>
      <c r="T194" s="88"/>
      <c r="U194" s="87"/>
    </row>
    <row r="195" spans="1:21" ht="45.75" customHeight="1">
      <c r="A195" s="8">
        <v>190</v>
      </c>
      <c r="B195" s="3">
        <f>'基本情報（公表）'!$K$4</f>
        <v>0</v>
      </c>
      <c r="C195" s="3">
        <f>'基本情報（公表）'!$K$3</f>
        <v>0</v>
      </c>
      <c r="D195" s="17">
        <f>'基本情報（公表）'!$AN$3</f>
        <v>0</v>
      </c>
      <c r="E195" s="3"/>
      <c r="F195" s="3"/>
      <c r="G195" s="4"/>
      <c r="H195" s="1194"/>
      <c r="I195" s="1195"/>
      <c r="J195" s="1196"/>
      <c r="K195" s="18"/>
      <c r="L195" s="3"/>
      <c r="M195" s="3"/>
      <c r="N195" s="2"/>
      <c r="O195" s="3"/>
      <c r="P195" s="89"/>
      <c r="Q195" s="85"/>
      <c r="R195" s="86"/>
      <c r="S195" s="87"/>
      <c r="T195" s="88"/>
      <c r="U195" s="87"/>
    </row>
    <row r="196" spans="1:21" ht="45.75" customHeight="1">
      <c r="A196" s="8">
        <v>191</v>
      </c>
      <c r="B196" s="3">
        <f>'基本情報（公表）'!$K$4</f>
        <v>0</v>
      </c>
      <c r="C196" s="3">
        <f>'基本情報（公表）'!$K$3</f>
        <v>0</v>
      </c>
      <c r="D196" s="17">
        <f>'基本情報（公表）'!$AN$3</f>
        <v>0</v>
      </c>
      <c r="E196" s="3"/>
      <c r="F196" s="3"/>
      <c r="G196" s="4"/>
      <c r="H196" s="1194"/>
      <c r="I196" s="1195"/>
      <c r="J196" s="1196"/>
      <c r="K196" s="18"/>
      <c r="L196" s="3"/>
      <c r="M196" s="3"/>
      <c r="N196" s="2"/>
      <c r="O196" s="2"/>
      <c r="P196" s="89"/>
      <c r="Q196" s="85"/>
      <c r="R196" s="86"/>
      <c r="S196" s="87"/>
      <c r="T196" s="88"/>
      <c r="U196" s="87"/>
    </row>
    <row r="197" spans="1:21" ht="45.75" customHeight="1">
      <c r="A197" s="8">
        <v>192</v>
      </c>
      <c r="B197" s="3">
        <f>'基本情報（公表）'!$K$4</f>
        <v>0</v>
      </c>
      <c r="C197" s="3">
        <f>'基本情報（公表）'!$K$3</f>
        <v>0</v>
      </c>
      <c r="D197" s="17">
        <f>'基本情報（公表）'!$AN$3</f>
        <v>0</v>
      </c>
      <c r="E197" s="3"/>
      <c r="F197" s="3"/>
      <c r="G197" s="4"/>
      <c r="H197" s="1194"/>
      <c r="I197" s="1195"/>
      <c r="J197" s="1196"/>
      <c r="K197" s="18"/>
      <c r="L197" s="3"/>
      <c r="M197" s="3"/>
      <c r="N197" s="3"/>
      <c r="O197" s="2"/>
      <c r="P197" s="89"/>
      <c r="Q197" s="85"/>
      <c r="R197" s="86"/>
      <c r="S197" s="87"/>
      <c r="T197" s="88"/>
      <c r="U197" s="87"/>
    </row>
    <row r="198" spans="1:21" ht="45.75" customHeight="1">
      <c r="A198" s="8">
        <v>193</v>
      </c>
      <c r="B198" s="3">
        <f>'基本情報（公表）'!$K$4</f>
        <v>0</v>
      </c>
      <c r="C198" s="3">
        <f>'基本情報（公表）'!$K$3</f>
        <v>0</v>
      </c>
      <c r="D198" s="17">
        <f>'基本情報（公表）'!$AN$3</f>
        <v>0</v>
      </c>
      <c r="E198" s="3"/>
      <c r="F198" s="3"/>
      <c r="G198" s="4"/>
      <c r="H198" s="1194"/>
      <c r="I198" s="1195"/>
      <c r="J198" s="1196"/>
      <c r="K198" s="18"/>
      <c r="L198" s="3"/>
      <c r="M198" s="3"/>
      <c r="N198" s="2"/>
      <c r="O198" s="3"/>
      <c r="P198" s="89"/>
      <c r="Q198" s="85"/>
      <c r="R198" s="86"/>
      <c r="S198" s="87"/>
      <c r="T198" s="88"/>
      <c r="U198" s="87"/>
    </row>
    <row r="199" spans="1:21" ht="45.75" customHeight="1">
      <c r="A199" s="8">
        <v>194</v>
      </c>
      <c r="B199" s="3">
        <f>'基本情報（公表）'!$K$4</f>
        <v>0</v>
      </c>
      <c r="C199" s="3">
        <f>'基本情報（公表）'!$K$3</f>
        <v>0</v>
      </c>
      <c r="D199" s="17">
        <f>'基本情報（公表）'!$AN$3</f>
        <v>0</v>
      </c>
      <c r="E199" s="3"/>
      <c r="F199" s="3"/>
      <c r="G199" s="4"/>
      <c r="H199" s="1194"/>
      <c r="I199" s="1195"/>
      <c r="J199" s="1196"/>
      <c r="K199" s="18"/>
      <c r="L199" s="3"/>
      <c r="M199" s="3"/>
      <c r="N199" s="2"/>
      <c r="O199" s="3"/>
      <c r="P199" s="89"/>
      <c r="Q199" s="85"/>
      <c r="R199" s="86"/>
      <c r="S199" s="87"/>
      <c r="T199" s="88"/>
      <c r="U199" s="87"/>
    </row>
    <row r="200" spans="1:21" ht="45.75" customHeight="1">
      <c r="A200" s="8">
        <v>195</v>
      </c>
      <c r="B200" s="3">
        <f>'基本情報（公表）'!$K$4</f>
        <v>0</v>
      </c>
      <c r="C200" s="3">
        <f>'基本情報（公表）'!$K$3</f>
        <v>0</v>
      </c>
      <c r="D200" s="17">
        <f>'基本情報（公表）'!$AN$3</f>
        <v>0</v>
      </c>
      <c r="E200" s="3"/>
      <c r="F200" s="3"/>
      <c r="G200" s="4"/>
      <c r="H200" s="1194"/>
      <c r="I200" s="1195"/>
      <c r="J200" s="1196"/>
      <c r="K200" s="18"/>
      <c r="L200" s="3"/>
      <c r="M200" s="3"/>
      <c r="N200" s="3"/>
      <c r="O200" s="3"/>
      <c r="P200" s="89"/>
      <c r="Q200" s="85"/>
      <c r="R200" s="86"/>
      <c r="S200" s="87"/>
      <c r="T200" s="88"/>
      <c r="U200" s="87"/>
    </row>
    <row r="201" spans="1:21" ht="45.75" customHeight="1">
      <c r="A201" s="8">
        <v>196</v>
      </c>
      <c r="B201" s="3">
        <f>'基本情報（公表）'!$K$4</f>
        <v>0</v>
      </c>
      <c r="C201" s="3">
        <f>'基本情報（公表）'!$K$3</f>
        <v>0</v>
      </c>
      <c r="D201" s="17">
        <f>'基本情報（公表）'!$AN$3</f>
        <v>0</v>
      </c>
      <c r="E201" s="3"/>
      <c r="F201" s="3"/>
      <c r="G201" s="4"/>
      <c r="H201" s="1194"/>
      <c r="I201" s="1195"/>
      <c r="J201" s="1196"/>
      <c r="K201" s="18"/>
      <c r="L201" s="3"/>
      <c r="M201" s="3"/>
      <c r="N201" s="2"/>
      <c r="O201" s="3"/>
      <c r="P201" s="89"/>
      <c r="Q201" s="85"/>
      <c r="R201" s="86"/>
      <c r="S201" s="87"/>
      <c r="T201" s="88"/>
      <c r="U201" s="87"/>
    </row>
    <row r="202" spans="1:21" ht="45.75" customHeight="1">
      <c r="A202" s="8">
        <v>197</v>
      </c>
      <c r="B202" s="3">
        <f>'基本情報（公表）'!$K$4</f>
        <v>0</v>
      </c>
      <c r="C202" s="3">
        <f>'基本情報（公表）'!$K$3</f>
        <v>0</v>
      </c>
      <c r="D202" s="17">
        <f>'基本情報（公表）'!$AN$3</f>
        <v>0</v>
      </c>
      <c r="E202" s="3"/>
      <c r="F202" s="3"/>
      <c r="G202" s="4"/>
      <c r="H202" s="1194"/>
      <c r="I202" s="1195"/>
      <c r="J202" s="1196"/>
      <c r="K202" s="18"/>
      <c r="L202" s="3"/>
      <c r="M202" s="3"/>
      <c r="N202" s="2"/>
      <c r="O202" s="3"/>
      <c r="P202" s="89"/>
      <c r="Q202" s="85"/>
      <c r="R202" s="86"/>
      <c r="S202" s="87"/>
      <c r="T202" s="88"/>
      <c r="U202" s="87"/>
    </row>
    <row r="203" spans="1:21" ht="45.75" customHeight="1">
      <c r="A203" s="8">
        <v>198</v>
      </c>
      <c r="B203" s="3">
        <f>'基本情報（公表）'!$K$4</f>
        <v>0</v>
      </c>
      <c r="C203" s="3">
        <f>'基本情報（公表）'!$K$3</f>
        <v>0</v>
      </c>
      <c r="D203" s="17">
        <f>'基本情報（公表）'!$AN$3</f>
        <v>0</v>
      </c>
      <c r="E203" s="3"/>
      <c r="F203" s="3"/>
      <c r="G203" s="4"/>
      <c r="H203" s="1194"/>
      <c r="I203" s="1195"/>
      <c r="J203" s="1196"/>
      <c r="K203" s="18"/>
      <c r="L203" s="3"/>
      <c r="M203" s="3"/>
      <c r="N203" s="3"/>
      <c r="O203" s="3"/>
      <c r="P203" s="89"/>
      <c r="Q203" s="85"/>
      <c r="R203" s="86"/>
      <c r="S203" s="87"/>
      <c r="T203" s="88"/>
      <c r="U203" s="87"/>
    </row>
    <row r="204" spans="1:21" ht="45.75" customHeight="1">
      <c r="A204" s="8">
        <v>199</v>
      </c>
      <c r="B204" s="3">
        <f>'基本情報（公表）'!$K$4</f>
        <v>0</v>
      </c>
      <c r="C204" s="3">
        <f>'基本情報（公表）'!$K$3</f>
        <v>0</v>
      </c>
      <c r="D204" s="17">
        <f>'基本情報（公表）'!$AN$3</f>
        <v>0</v>
      </c>
      <c r="E204" s="3"/>
      <c r="F204" s="3"/>
      <c r="G204" s="4"/>
      <c r="H204" s="1194"/>
      <c r="I204" s="1195"/>
      <c r="J204" s="1196"/>
      <c r="K204" s="18"/>
      <c r="L204" s="3"/>
      <c r="M204" s="3"/>
      <c r="N204" s="2"/>
      <c r="O204" s="3"/>
      <c r="P204" s="89"/>
      <c r="Q204" s="85"/>
      <c r="R204" s="86"/>
      <c r="S204" s="87"/>
      <c r="T204" s="88"/>
      <c r="U204" s="87"/>
    </row>
    <row r="205" spans="1:21" ht="45.75" customHeight="1">
      <c r="A205" s="8">
        <v>200</v>
      </c>
      <c r="B205" s="3">
        <f>'基本情報（公表）'!$K$4</f>
        <v>0</v>
      </c>
      <c r="C205" s="3">
        <f>'基本情報（公表）'!$K$3</f>
        <v>0</v>
      </c>
      <c r="D205" s="17">
        <f>'基本情報（公表）'!$AN$3</f>
        <v>0</v>
      </c>
      <c r="E205" s="3"/>
      <c r="F205" s="3"/>
      <c r="G205" s="4"/>
      <c r="H205" s="1194"/>
      <c r="I205" s="1195"/>
      <c r="J205" s="1196"/>
      <c r="K205" s="18"/>
      <c r="L205" s="3"/>
      <c r="M205" s="3"/>
      <c r="N205" s="2"/>
      <c r="O205" s="3"/>
      <c r="P205" s="89"/>
      <c r="Q205" s="85"/>
      <c r="R205" s="86"/>
      <c r="S205" s="87"/>
      <c r="T205" s="88"/>
      <c r="U205" s="87"/>
    </row>
    <row r="206" spans="1:21" ht="59.25" customHeight="1"/>
  </sheetData>
  <dataConsolidate/>
  <mergeCells count="220">
    <mergeCell ref="H187:J187"/>
    <mergeCell ref="H188:J188"/>
    <mergeCell ref="H189:J189"/>
    <mergeCell ref="H190:J190"/>
    <mergeCell ref="H191:J191"/>
    <mergeCell ref="H192:J192"/>
    <mergeCell ref="H205:J205"/>
    <mergeCell ref="H199:J199"/>
    <mergeCell ref="H200:J200"/>
    <mergeCell ref="H201:J201"/>
    <mergeCell ref="H202:J202"/>
    <mergeCell ref="H203:J203"/>
    <mergeCell ref="H204:J204"/>
    <mergeCell ref="H193:J193"/>
    <mergeCell ref="H194:J194"/>
    <mergeCell ref="H195:J195"/>
    <mergeCell ref="H196:J196"/>
    <mergeCell ref="H197:J197"/>
    <mergeCell ref="H198:J198"/>
    <mergeCell ref="H181:J181"/>
    <mergeCell ref="H182:J182"/>
    <mergeCell ref="H183:J183"/>
    <mergeCell ref="H184:J184"/>
    <mergeCell ref="H185:J185"/>
    <mergeCell ref="H186:J186"/>
    <mergeCell ref="H175:J175"/>
    <mergeCell ref="H176:J176"/>
    <mergeCell ref="H177:J177"/>
    <mergeCell ref="H178:J178"/>
    <mergeCell ref="H179:J179"/>
    <mergeCell ref="H180:J180"/>
    <mergeCell ref="H169:J169"/>
    <mergeCell ref="H170:J170"/>
    <mergeCell ref="H171:J171"/>
    <mergeCell ref="H172:J172"/>
    <mergeCell ref="H173:J173"/>
    <mergeCell ref="H174:J174"/>
    <mergeCell ref="H163:J163"/>
    <mergeCell ref="H164:J164"/>
    <mergeCell ref="H165:J165"/>
    <mergeCell ref="H166:J166"/>
    <mergeCell ref="H167:J167"/>
    <mergeCell ref="H168:J168"/>
    <mergeCell ref="H157:J157"/>
    <mergeCell ref="H158:J158"/>
    <mergeCell ref="H159:J159"/>
    <mergeCell ref="H160:J160"/>
    <mergeCell ref="H161:J161"/>
    <mergeCell ref="H162:J162"/>
    <mergeCell ref="H151:J151"/>
    <mergeCell ref="H152:J152"/>
    <mergeCell ref="H153:J153"/>
    <mergeCell ref="H154:J154"/>
    <mergeCell ref="H155:J155"/>
    <mergeCell ref="H156:J156"/>
    <mergeCell ref="H145:J145"/>
    <mergeCell ref="H146:J146"/>
    <mergeCell ref="H147:J147"/>
    <mergeCell ref="H148:J148"/>
    <mergeCell ref="H149:J149"/>
    <mergeCell ref="H150:J150"/>
    <mergeCell ref="H139:J139"/>
    <mergeCell ref="H140:J140"/>
    <mergeCell ref="H141:J141"/>
    <mergeCell ref="H142:J142"/>
    <mergeCell ref="H143:J143"/>
    <mergeCell ref="H144:J144"/>
    <mergeCell ref="H133:J133"/>
    <mergeCell ref="H134:J134"/>
    <mergeCell ref="H135:J135"/>
    <mergeCell ref="H136:J136"/>
    <mergeCell ref="H137:J137"/>
    <mergeCell ref="H138:J138"/>
    <mergeCell ref="H127:J127"/>
    <mergeCell ref="H128:J128"/>
    <mergeCell ref="H129:J129"/>
    <mergeCell ref="H130:J130"/>
    <mergeCell ref="H131:J131"/>
    <mergeCell ref="H132:J132"/>
    <mergeCell ref="H121:J121"/>
    <mergeCell ref="H122:J122"/>
    <mergeCell ref="H123:J123"/>
    <mergeCell ref="H124:J124"/>
    <mergeCell ref="H125:J125"/>
    <mergeCell ref="H126:J126"/>
    <mergeCell ref="H116:J116"/>
    <mergeCell ref="H117:J117"/>
    <mergeCell ref="H118:J118"/>
    <mergeCell ref="H119:J119"/>
    <mergeCell ref="H120:J120"/>
    <mergeCell ref="H111:J111"/>
    <mergeCell ref="H112:J112"/>
    <mergeCell ref="H113:J113"/>
    <mergeCell ref="H114:J114"/>
    <mergeCell ref="H115:J115"/>
    <mergeCell ref="H28:J28"/>
    <mergeCell ref="H104:J104"/>
    <mergeCell ref="H105:J105"/>
    <mergeCell ref="H106:J106"/>
    <mergeCell ref="H107:J107"/>
    <mergeCell ref="H108:J108"/>
    <mergeCell ref="H109:J109"/>
    <mergeCell ref="H98:J98"/>
    <mergeCell ref="H99:J99"/>
    <mergeCell ref="H100:J100"/>
    <mergeCell ref="H101:J101"/>
    <mergeCell ref="H102:J102"/>
    <mergeCell ref="H103:J103"/>
    <mergeCell ref="H29:J29"/>
    <mergeCell ref="H30:J30"/>
    <mergeCell ref="H31:J31"/>
    <mergeCell ref="H36:J36"/>
    <mergeCell ref="H37:J37"/>
    <mergeCell ref="H39:J39"/>
    <mergeCell ref="W4:AE5"/>
    <mergeCell ref="H6:J6"/>
    <mergeCell ref="H7:J7"/>
    <mergeCell ref="O4:O5"/>
    <mergeCell ref="L4:L5"/>
    <mergeCell ref="M4:M5"/>
    <mergeCell ref="K4:K5"/>
    <mergeCell ref="H110:J110"/>
    <mergeCell ref="P3:P5"/>
    <mergeCell ref="Q3:Q5"/>
    <mergeCell ref="R3:R5"/>
    <mergeCell ref="T3:T5"/>
    <mergeCell ref="S4:S5"/>
    <mergeCell ref="H92:J92"/>
    <mergeCell ref="H93:J93"/>
    <mergeCell ref="H94:J94"/>
    <mergeCell ref="H95:J95"/>
    <mergeCell ref="H96:J96"/>
    <mergeCell ref="H97:J97"/>
    <mergeCell ref="H4:J5"/>
    <mergeCell ref="H91:J91"/>
    <mergeCell ref="H15:J15"/>
    <mergeCell ref="H16:J16"/>
    <mergeCell ref="H17:J17"/>
    <mergeCell ref="H18:J18"/>
    <mergeCell ref="H19:J19"/>
    <mergeCell ref="H20:J20"/>
    <mergeCell ref="H21:J21"/>
    <mergeCell ref="H22:J22"/>
    <mergeCell ref="H23:J23"/>
    <mergeCell ref="H24:J24"/>
    <mergeCell ref="H25:J25"/>
    <mergeCell ref="H26:J26"/>
    <mergeCell ref="A2:A5"/>
    <mergeCell ref="B2:B5"/>
    <mergeCell ref="C2:C5"/>
    <mergeCell ref="D2:D5"/>
    <mergeCell ref="E4:E5"/>
    <mergeCell ref="H13:J13"/>
    <mergeCell ref="H14:J14"/>
    <mergeCell ref="H8:J8"/>
    <mergeCell ref="H9:J9"/>
    <mergeCell ref="H10:J10"/>
    <mergeCell ref="H11:J11"/>
    <mergeCell ref="H12:J12"/>
    <mergeCell ref="F4:F5"/>
    <mergeCell ref="G4:G5"/>
    <mergeCell ref="H55:J55"/>
    <mergeCell ref="H56:J56"/>
    <mergeCell ref="H27:J27"/>
    <mergeCell ref="H40:J40"/>
    <mergeCell ref="H41:J41"/>
    <mergeCell ref="H42:J42"/>
    <mergeCell ref="H72:J72"/>
    <mergeCell ref="H73:J73"/>
    <mergeCell ref="H58:J58"/>
    <mergeCell ref="H59:J59"/>
    <mergeCell ref="H32:J32"/>
    <mergeCell ref="U4:U5"/>
    <mergeCell ref="H88:J88"/>
    <mergeCell ref="H65:J65"/>
    <mergeCell ref="H66:J66"/>
    <mergeCell ref="H67:J67"/>
    <mergeCell ref="H68:J68"/>
    <mergeCell ref="H43:J43"/>
    <mergeCell ref="H44:J44"/>
    <mergeCell ref="H45:J45"/>
    <mergeCell ref="H46:J46"/>
    <mergeCell ref="H47:J47"/>
    <mergeCell ref="H48:J48"/>
    <mergeCell ref="H74:J74"/>
    <mergeCell ref="H75:J75"/>
    <mergeCell ref="H49:J49"/>
    <mergeCell ref="H50:J50"/>
    <mergeCell ref="H51:J51"/>
    <mergeCell ref="H57:J57"/>
    <mergeCell ref="H69:J69"/>
    <mergeCell ref="H70:J70"/>
    <mergeCell ref="H71:J71"/>
    <mergeCell ref="H60:J60"/>
    <mergeCell ref="H61:J61"/>
    <mergeCell ref="H62:J62"/>
    <mergeCell ref="N4:N5"/>
    <mergeCell ref="H89:J89"/>
    <mergeCell ref="H90:J90"/>
    <mergeCell ref="H80:J80"/>
    <mergeCell ref="H81:J81"/>
    <mergeCell ref="H82:J82"/>
    <mergeCell ref="H83:J83"/>
    <mergeCell ref="H84:J84"/>
    <mergeCell ref="H85:J85"/>
    <mergeCell ref="H76:J76"/>
    <mergeCell ref="H77:J77"/>
    <mergeCell ref="H78:J78"/>
    <mergeCell ref="H79:J79"/>
    <mergeCell ref="H86:J86"/>
    <mergeCell ref="H87:J87"/>
    <mergeCell ref="H63:J63"/>
    <mergeCell ref="H64:J64"/>
    <mergeCell ref="H33:J33"/>
    <mergeCell ref="H34:J34"/>
    <mergeCell ref="H35:J35"/>
    <mergeCell ref="H38:J38"/>
    <mergeCell ref="H52:J52"/>
    <mergeCell ref="H53:J53"/>
    <mergeCell ref="H54:J54"/>
  </mergeCells>
  <phoneticPr fontId="4"/>
  <dataValidations count="5">
    <dataValidation imeMode="halfAlpha" allowBlank="1" showInputMessage="1" showErrorMessage="1" sqref="G206:G1048576 D2:D1048576 K4:K1048576 G4:G5" xr:uid="{00000000-0002-0000-0B00-000000000000}"/>
    <dataValidation imeMode="halfKatakana" allowBlank="1" showInputMessage="1" showErrorMessage="1" sqref="F4:F1048576" xr:uid="{00000000-0002-0000-0B00-000001000000}"/>
    <dataValidation type="textLength" imeMode="halfAlpha" operator="equal" allowBlank="1" showInputMessage="1" showErrorMessage="1" sqref="G6:G205" xr:uid="{00000000-0002-0000-0B00-000002000000}">
      <formula1>8</formula1>
    </dataValidation>
    <dataValidation type="list" allowBlank="1" showDropDown="1" showInputMessage="1" showErrorMessage="1" sqref="P6:U205" xr:uid="{00000000-0002-0000-0B00-000003000000}">
      <formula1>$Y$2</formula1>
    </dataValidation>
    <dataValidation type="decimal" allowBlank="1" showInputMessage="1" showErrorMessage="1" sqref="O6:O1048576" xr:uid="{00000000-0002-0000-0B00-000004000000}">
      <formula1>0</formula1>
      <formula2>10</formula2>
    </dataValidation>
  </dataValidations>
  <printOptions horizontalCentered="1"/>
  <pageMargins left="0.43307086614173229" right="0.39370078740157483" top="0.35433070866141736" bottom="0.47244094488188981" header="0.19685039370078741" footer="0.27559055118110237"/>
  <pageSetup paperSize="8" scale="52" orientation="landscape" cellComments="asDisplayed" r:id="rId1"/>
  <headerFooter alignWithMargins="0">
    <oddFooter>&amp;C&amp;P/&amp;N</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08"/>
  <sheetViews>
    <sheetView view="pageBreakPreview" zoomScaleNormal="100" zoomScaleSheetLayoutView="100" workbookViewId="0">
      <pane ySplit="6" topLeftCell="A7" activePane="bottomLeft" state="frozen"/>
      <selection activeCell="A3" sqref="A3:K3"/>
      <selection pane="bottomLeft" activeCell="A3" sqref="A3:K3"/>
    </sheetView>
  </sheetViews>
  <sheetFormatPr defaultColWidth="9" defaultRowHeight="12.75"/>
  <cols>
    <col min="1" max="1" width="5.25" style="37" customWidth="1"/>
    <col min="2" max="4" width="30.625" style="37" customWidth="1"/>
    <col min="5" max="5" width="13.375" style="37" customWidth="1"/>
    <col min="6" max="6" width="30.625" style="38" customWidth="1"/>
    <col min="7" max="7" width="13.5" style="38" customWidth="1"/>
    <col min="8" max="9" width="31.875" style="38" customWidth="1"/>
    <col min="10" max="16384" width="9" style="37"/>
  </cols>
  <sheetData>
    <row r="1" spans="1:9" ht="27.95" customHeight="1">
      <c r="A1" s="1238" t="s">
        <v>1317</v>
      </c>
      <c r="B1" s="1238"/>
      <c r="C1" s="1238"/>
      <c r="D1" s="1238"/>
      <c r="E1" s="1238"/>
      <c r="F1" s="1238"/>
      <c r="G1" s="1238"/>
      <c r="H1" s="39"/>
    </row>
    <row r="2" spans="1:9" ht="27.95" customHeight="1" thickBot="1">
      <c r="A2" s="35"/>
      <c r="B2" s="67">
        <f>'基本情報（公表）'!K3</f>
        <v>0</v>
      </c>
      <c r="H2" s="39"/>
    </row>
    <row r="3" spans="1:9" ht="27.95" customHeight="1" thickTop="1" thickBot="1">
      <c r="B3" s="67">
        <f>'基本情報（公表）'!K4</f>
        <v>0</v>
      </c>
      <c r="F3" s="40" t="s">
        <v>1272</v>
      </c>
      <c r="G3" s="41">
        <f>SUM(B7,C7,D7,F7)</f>
        <v>0</v>
      </c>
      <c r="H3" s="39"/>
    </row>
    <row r="4" spans="1:9" ht="6" customHeight="1" thickTop="1" thickBot="1">
      <c r="B4" s="36"/>
      <c r="H4" s="39"/>
    </row>
    <row r="5" spans="1:9" ht="19.5" customHeight="1">
      <c r="A5" s="1232"/>
      <c r="B5" s="1234" t="s">
        <v>1283</v>
      </c>
      <c r="C5" s="1235"/>
      <c r="D5" s="1236" t="s">
        <v>1284</v>
      </c>
      <c r="E5" s="1236"/>
      <c r="F5" s="1236"/>
      <c r="G5" s="1237"/>
      <c r="H5" s="37"/>
      <c r="I5" s="37"/>
    </row>
    <row r="6" spans="1:9" s="49" customFormat="1" ht="19.5" customHeight="1" thickBot="1">
      <c r="A6" s="1233"/>
      <c r="B6" s="42" t="s">
        <v>1273</v>
      </c>
      <c r="C6" s="43" t="s">
        <v>1274</v>
      </c>
      <c r="D6" s="44" t="s">
        <v>1273</v>
      </c>
      <c r="E6" s="45" t="s">
        <v>1300</v>
      </c>
      <c r="F6" s="46" t="s">
        <v>1274</v>
      </c>
      <c r="G6" s="47" t="s">
        <v>1300</v>
      </c>
      <c r="H6" s="48" t="s">
        <v>1275</v>
      </c>
      <c r="I6" s="48" t="s">
        <v>1275</v>
      </c>
    </row>
    <row r="7" spans="1:9" s="49" customFormat="1" ht="24.95" customHeight="1" thickBot="1">
      <c r="A7" s="50" t="s">
        <v>1276</v>
      </c>
      <c r="B7" s="51">
        <f>COUNTA(B8:B107)</f>
        <v>0</v>
      </c>
      <c r="C7" s="52">
        <f>COUNTA(C8:C107)</f>
        <v>0</v>
      </c>
      <c r="D7" s="53">
        <f>COUNTA(D8:D107)</f>
        <v>0</v>
      </c>
      <c r="E7" s="54"/>
      <c r="F7" s="55">
        <f>COUNTA(F8:F107)</f>
        <v>0</v>
      </c>
      <c r="G7" s="56"/>
      <c r="H7" s="48"/>
      <c r="I7" s="48"/>
    </row>
    <row r="8" spans="1:9" ht="20.100000000000001" customHeight="1">
      <c r="A8" s="57">
        <v>1</v>
      </c>
      <c r="B8" s="68"/>
      <c r="C8" s="69"/>
      <c r="D8" s="75"/>
      <c r="E8" s="58"/>
      <c r="F8" s="76"/>
      <c r="G8" s="59"/>
      <c r="H8" s="37" t="str">
        <f>D8&amp;TEXT(E8,"(@)")</f>
        <v>0</v>
      </c>
      <c r="I8" s="37" t="str">
        <f>F8&amp;TEXT(G8,"(@)")</f>
        <v>0</v>
      </c>
    </row>
    <row r="9" spans="1:9" ht="20.100000000000001" customHeight="1">
      <c r="A9" s="60">
        <v>2</v>
      </c>
      <c r="B9" s="70"/>
      <c r="C9" s="71"/>
      <c r="D9" s="77"/>
      <c r="E9" s="61"/>
      <c r="F9" s="78"/>
      <c r="G9" s="62"/>
      <c r="H9" s="37" t="str">
        <f t="shared" ref="H9:H72" si="0">D9&amp;TEXT(E9,"(@)")</f>
        <v>0</v>
      </c>
      <c r="I9" s="37" t="str">
        <f>F9&amp;TEXT(G9,"(@)")</f>
        <v>0</v>
      </c>
    </row>
    <row r="10" spans="1:9" ht="20.100000000000001" customHeight="1">
      <c r="A10" s="60">
        <v>3</v>
      </c>
      <c r="B10" s="72"/>
      <c r="C10" s="71"/>
      <c r="D10" s="79"/>
      <c r="E10" s="61"/>
      <c r="F10" s="80"/>
      <c r="G10" s="62"/>
      <c r="H10" s="37" t="str">
        <f t="shared" si="0"/>
        <v>0</v>
      </c>
      <c r="I10" s="37" t="str">
        <f t="shared" ref="I10:I73" si="1">F10&amp;TEXT(G10,"(@)")</f>
        <v>0</v>
      </c>
    </row>
    <row r="11" spans="1:9" ht="20.100000000000001" customHeight="1">
      <c r="A11" s="60">
        <v>4</v>
      </c>
      <c r="B11" s="72"/>
      <c r="C11" s="71"/>
      <c r="D11" s="79"/>
      <c r="E11" s="63"/>
      <c r="F11" s="80"/>
      <c r="G11" s="62"/>
      <c r="H11" s="37" t="str">
        <f t="shared" si="0"/>
        <v>0</v>
      </c>
      <c r="I11" s="37" t="str">
        <f t="shared" si="1"/>
        <v>0</v>
      </c>
    </row>
    <row r="12" spans="1:9" ht="20.100000000000001" customHeight="1">
      <c r="A12" s="60">
        <v>5</v>
      </c>
      <c r="B12" s="72"/>
      <c r="C12" s="71"/>
      <c r="D12" s="77"/>
      <c r="E12" s="61"/>
      <c r="F12" s="80"/>
      <c r="G12" s="62"/>
      <c r="H12" s="37" t="str">
        <f t="shared" si="0"/>
        <v>0</v>
      </c>
      <c r="I12" s="37" t="str">
        <f t="shared" si="1"/>
        <v>0</v>
      </c>
    </row>
    <row r="13" spans="1:9" ht="20.100000000000001" customHeight="1">
      <c r="A13" s="60">
        <v>6</v>
      </c>
      <c r="B13" s="72"/>
      <c r="C13" s="71"/>
      <c r="D13" s="79"/>
      <c r="E13" s="63"/>
      <c r="F13" s="80"/>
      <c r="G13" s="62"/>
      <c r="H13" s="37" t="str">
        <f t="shared" si="0"/>
        <v>0</v>
      </c>
      <c r="I13" s="37" t="str">
        <f t="shared" si="1"/>
        <v>0</v>
      </c>
    </row>
    <row r="14" spans="1:9" ht="20.100000000000001" customHeight="1">
      <c r="A14" s="60">
        <v>7</v>
      </c>
      <c r="B14" s="72"/>
      <c r="C14" s="71"/>
      <c r="D14" s="79"/>
      <c r="E14" s="63"/>
      <c r="F14" s="80"/>
      <c r="G14" s="62"/>
      <c r="H14" s="37" t="str">
        <f t="shared" si="0"/>
        <v>0</v>
      </c>
      <c r="I14" s="37" t="str">
        <f t="shared" si="1"/>
        <v>0</v>
      </c>
    </row>
    <row r="15" spans="1:9" ht="20.100000000000001" customHeight="1">
      <c r="A15" s="60">
        <v>8</v>
      </c>
      <c r="B15" s="72"/>
      <c r="C15" s="71"/>
      <c r="D15" s="79"/>
      <c r="E15" s="63"/>
      <c r="F15" s="80"/>
      <c r="G15" s="62"/>
      <c r="H15" s="37" t="str">
        <f t="shared" si="0"/>
        <v>0</v>
      </c>
      <c r="I15" s="37" t="str">
        <f t="shared" si="1"/>
        <v>0</v>
      </c>
    </row>
    <row r="16" spans="1:9" ht="20.100000000000001" customHeight="1">
      <c r="A16" s="60">
        <v>9</v>
      </c>
      <c r="B16" s="72"/>
      <c r="C16" s="71"/>
      <c r="D16" s="79"/>
      <c r="E16" s="63"/>
      <c r="F16" s="80"/>
      <c r="G16" s="62"/>
      <c r="H16" s="37" t="str">
        <f t="shared" si="0"/>
        <v>0</v>
      </c>
      <c r="I16" s="37" t="str">
        <f t="shared" si="1"/>
        <v>0</v>
      </c>
    </row>
    <row r="17" spans="1:9" ht="20.100000000000001" customHeight="1">
      <c r="A17" s="60">
        <v>10</v>
      </c>
      <c r="B17" s="72"/>
      <c r="C17" s="71"/>
      <c r="D17" s="79"/>
      <c r="E17" s="63"/>
      <c r="F17" s="80"/>
      <c r="G17" s="62"/>
      <c r="H17" s="37" t="str">
        <f t="shared" si="0"/>
        <v>0</v>
      </c>
      <c r="I17" s="37" t="str">
        <f t="shared" si="1"/>
        <v>0</v>
      </c>
    </row>
    <row r="18" spans="1:9" ht="20.100000000000001" customHeight="1">
      <c r="A18" s="60">
        <v>11</v>
      </c>
      <c r="B18" s="72"/>
      <c r="C18" s="71"/>
      <c r="D18" s="79"/>
      <c r="E18" s="63"/>
      <c r="F18" s="80"/>
      <c r="G18" s="62"/>
      <c r="H18" s="37" t="str">
        <f t="shared" si="0"/>
        <v>0</v>
      </c>
      <c r="I18" s="37" t="str">
        <f t="shared" si="1"/>
        <v>0</v>
      </c>
    </row>
    <row r="19" spans="1:9" ht="20.100000000000001" customHeight="1">
      <c r="A19" s="60">
        <v>12</v>
      </c>
      <c r="B19" s="72"/>
      <c r="C19" s="71"/>
      <c r="D19" s="79"/>
      <c r="E19" s="63"/>
      <c r="F19" s="80"/>
      <c r="G19" s="62"/>
      <c r="H19" s="37" t="str">
        <f t="shared" si="0"/>
        <v>0</v>
      </c>
      <c r="I19" s="37" t="str">
        <f t="shared" si="1"/>
        <v>0</v>
      </c>
    </row>
    <row r="20" spans="1:9" ht="20.100000000000001" customHeight="1">
      <c r="A20" s="60">
        <v>13</v>
      </c>
      <c r="B20" s="72"/>
      <c r="C20" s="71"/>
      <c r="D20" s="79"/>
      <c r="E20" s="63"/>
      <c r="F20" s="80"/>
      <c r="G20" s="62"/>
      <c r="H20" s="37" t="str">
        <f t="shared" si="0"/>
        <v>0</v>
      </c>
      <c r="I20" s="37" t="str">
        <f t="shared" si="1"/>
        <v>0</v>
      </c>
    </row>
    <row r="21" spans="1:9" ht="20.100000000000001" customHeight="1">
      <c r="A21" s="60">
        <v>14</v>
      </c>
      <c r="B21" s="72"/>
      <c r="C21" s="71"/>
      <c r="D21" s="79"/>
      <c r="E21" s="63"/>
      <c r="F21" s="80"/>
      <c r="G21" s="62"/>
      <c r="H21" s="37" t="str">
        <f t="shared" si="0"/>
        <v>0</v>
      </c>
      <c r="I21" s="37" t="str">
        <f t="shared" si="1"/>
        <v>0</v>
      </c>
    </row>
    <row r="22" spans="1:9" ht="20.100000000000001" customHeight="1">
      <c r="A22" s="60">
        <v>15</v>
      </c>
      <c r="B22" s="72"/>
      <c r="C22" s="71"/>
      <c r="D22" s="77"/>
      <c r="E22" s="61"/>
      <c r="F22" s="80"/>
      <c r="G22" s="62"/>
      <c r="H22" s="37" t="str">
        <f t="shared" si="0"/>
        <v>0</v>
      </c>
      <c r="I22" s="37" t="str">
        <f t="shared" si="1"/>
        <v>0</v>
      </c>
    </row>
    <row r="23" spans="1:9" ht="20.100000000000001" customHeight="1">
      <c r="A23" s="60">
        <v>16</v>
      </c>
      <c r="B23" s="72"/>
      <c r="C23" s="71"/>
      <c r="D23" s="79"/>
      <c r="E23" s="63"/>
      <c r="F23" s="80"/>
      <c r="G23" s="62"/>
      <c r="H23" s="37" t="str">
        <f t="shared" si="0"/>
        <v>0</v>
      </c>
      <c r="I23" s="37" t="str">
        <f t="shared" si="1"/>
        <v>0</v>
      </c>
    </row>
    <row r="24" spans="1:9" ht="20.100000000000001" customHeight="1">
      <c r="A24" s="60">
        <v>17</v>
      </c>
      <c r="B24" s="72"/>
      <c r="C24" s="71"/>
      <c r="D24" s="79"/>
      <c r="E24" s="63"/>
      <c r="F24" s="80"/>
      <c r="G24" s="62"/>
      <c r="H24" s="37" t="str">
        <f t="shared" si="0"/>
        <v>0</v>
      </c>
      <c r="I24" s="37" t="str">
        <f t="shared" si="1"/>
        <v>0</v>
      </c>
    </row>
    <row r="25" spans="1:9" ht="20.100000000000001" customHeight="1">
      <c r="A25" s="60">
        <v>18</v>
      </c>
      <c r="B25" s="72"/>
      <c r="C25" s="71"/>
      <c r="D25" s="79"/>
      <c r="E25" s="63"/>
      <c r="F25" s="80"/>
      <c r="G25" s="62"/>
      <c r="H25" s="37" t="str">
        <f t="shared" si="0"/>
        <v>0</v>
      </c>
      <c r="I25" s="37" t="str">
        <f t="shared" si="1"/>
        <v>0</v>
      </c>
    </row>
    <row r="26" spans="1:9" ht="20.100000000000001" customHeight="1">
      <c r="A26" s="60">
        <v>19</v>
      </c>
      <c r="B26" s="72"/>
      <c r="C26" s="71"/>
      <c r="D26" s="79"/>
      <c r="E26" s="63"/>
      <c r="F26" s="80"/>
      <c r="G26" s="62"/>
      <c r="H26" s="37" t="str">
        <f t="shared" si="0"/>
        <v>0</v>
      </c>
      <c r="I26" s="37" t="str">
        <f t="shared" si="1"/>
        <v>0</v>
      </c>
    </row>
    <row r="27" spans="1:9" ht="20.100000000000001" customHeight="1">
      <c r="A27" s="60">
        <v>20</v>
      </c>
      <c r="B27" s="72"/>
      <c r="C27" s="71"/>
      <c r="D27" s="79"/>
      <c r="E27" s="63"/>
      <c r="F27" s="80"/>
      <c r="G27" s="62"/>
      <c r="H27" s="37" t="str">
        <f t="shared" si="0"/>
        <v>0</v>
      </c>
      <c r="I27" s="37" t="str">
        <f t="shared" si="1"/>
        <v>0</v>
      </c>
    </row>
    <row r="28" spans="1:9" ht="20.100000000000001" customHeight="1">
      <c r="A28" s="60">
        <v>21</v>
      </c>
      <c r="B28" s="72"/>
      <c r="C28" s="71"/>
      <c r="D28" s="79"/>
      <c r="E28" s="63"/>
      <c r="F28" s="80"/>
      <c r="G28" s="62"/>
      <c r="H28" s="37" t="str">
        <f t="shared" si="0"/>
        <v>0</v>
      </c>
      <c r="I28" s="37" t="str">
        <f t="shared" si="1"/>
        <v>0</v>
      </c>
    </row>
    <row r="29" spans="1:9" ht="20.100000000000001" customHeight="1">
      <c r="A29" s="60">
        <v>22</v>
      </c>
      <c r="B29" s="72"/>
      <c r="C29" s="71"/>
      <c r="D29" s="79"/>
      <c r="E29" s="63"/>
      <c r="F29" s="80"/>
      <c r="G29" s="62"/>
      <c r="H29" s="37" t="str">
        <f t="shared" si="0"/>
        <v>0</v>
      </c>
      <c r="I29" s="37" t="str">
        <f t="shared" si="1"/>
        <v>0</v>
      </c>
    </row>
    <row r="30" spans="1:9" ht="20.100000000000001" customHeight="1">
      <c r="A30" s="60">
        <v>23</v>
      </c>
      <c r="B30" s="72"/>
      <c r="C30" s="71"/>
      <c r="D30" s="79"/>
      <c r="E30" s="63"/>
      <c r="F30" s="80"/>
      <c r="G30" s="62"/>
      <c r="H30" s="37" t="str">
        <f t="shared" si="0"/>
        <v>0</v>
      </c>
      <c r="I30" s="37" t="str">
        <f t="shared" si="1"/>
        <v>0</v>
      </c>
    </row>
    <row r="31" spans="1:9" ht="20.100000000000001" customHeight="1">
      <c r="A31" s="60">
        <v>24</v>
      </c>
      <c r="B31" s="72"/>
      <c r="C31" s="71"/>
      <c r="D31" s="79"/>
      <c r="E31" s="63"/>
      <c r="F31" s="80"/>
      <c r="G31" s="62"/>
      <c r="H31" s="37" t="str">
        <f t="shared" si="0"/>
        <v>0</v>
      </c>
      <c r="I31" s="37" t="str">
        <f t="shared" si="1"/>
        <v>0</v>
      </c>
    </row>
    <row r="32" spans="1:9" ht="20.100000000000001" customHeight="1">
      <c r="A32" s="60">
        <v>25</v>
      </c>
      <c r="B32" s="72"/>
      <c r="C32" s="71"/>
      <c r="D32" s="79"/>
      <c r="E32" s="63"/>
      <c r="F32" s="80"/>
      <c r="G32" s="62"/>
      <c r="H32" s="37" t="str">
        <f t="shared" si="0"/>
        <v>0</v>
      </c>
      <c r="I32" s="37" t="str">
        <f t="shared" si="1"/>
        <v>0</v>
      </c>
    </row>
    <row r="33" spans="1:9" ht="20.100000000000001" customHeight="1">
      <c r="A33" s="60">
        <v>26</v>
      </c>
      <c r="B33" s="72"/>
      <c r="C33" s="71"/>
      <c r="D33" s="79"/>
      <c r="E33" s="63"/>
      <c r="F33" s="80"/>
      <c r="G33" s="62"/>
      <c r="H33" s="37" t="str">
        <f t="shared" si="0"/>
        <v>0</v>
      </c>
      <c r="I33" s="37" t="str">
        <f t="shared" si="1"/>
        <v>0</v>
      </c>
    </row>
    <row r="34" spans="1:9" ht="20.100000000000001" customHeight="1">
      <c r="A34" s="60">
        <v>27</v>
      </c>
      <c r="B34" s="72"/>
      <c r="C34" s="71"/>
      <c r="D34" s="79"/>
      <c r="E34" s="63"/>
      <c r="F34" s="80"/>
      <c r="G34" s="62"/>
      <c r="H34" s="37" t="str">
        <f t="shared" si="0"/>
        <v>0</v>
      </c>
      <c r="I34" s="37" t="str">
        <f t="shared" si="1"/>
        <v>0</v>
      </c>
    </row>
    <row r="35" spans="1:9" ht="20.100000000000001" customHeight="1">
      <c r="A35" s="60">
        <v>28</v>
      </c>
      <c r="B35" s="72"/>
      <c r="C35" s="71"/>
      <c r="D35" s="79"/>
      <c r="E35" s="63"/>
      <c r="F35" s="80"/>
      <c r="G35" s="62"/>
      <c r="H35" s="37" t="str">
        <f t="shared" si="0"/>
        <v>0</v>
      </c>
      <c r="I35" s="37" t="str">
        <f t="shared" si="1"/>
        <v>0</v>
      </c>
    </row>
    <row r="36" spans="1:9" ht="20.100000000000001" customHeight="1">
      <c r="A36" s="60">
        <v>29</v>
      </c>
      <c r="B36" s="72"/>
      <c r="C36" s="71"/>
      <c r="D36" s="79"/>
      <c r="E36" s="63"/>
      <c r="F36" s="80"/>
      <c r="G36" s="62"/>
      <c r="H36" s="37" t="str">
        <f t="shared" si="0"/>
        <v>0</v>
      </c>
      <c r="I36" s="37" t="str">
        <f t="shared" si="1"/>
        <v>0</v>
      </c>
    </row>
    <row r="37" spans="1:9" ht="20.100000000000001" customHeight="1">
      <c r="A37" s="60">
        <v>30</v>
      </c>
      <c r="B37" s="72"/>
      <c r="C37" s="71"/>
      <c r="D37" s="79"/>
      <c r="E37" s="63"/>
      <c r="F37" s="80"/>
      <c r="G37" s="62"/>
      <c r="H37" s="37" t="str">
        <f t="shared" si="0"/>
        <v>0</v>
      </c>
      <c r="I37" s="37" t="str">
        <f t="shared" si="1"/>
        <v>0</v>
      </c>
    </row>
    <row r="38" spans="1:9" ht="20.100000000000001" customHeight="1">
      <c r="A38" s="60">
        <v>31</v>
      </c>
      <c r="B38" s="72"/>
      <c r="C38" s="71"/>
      <c r="D38" s="79"/>
      <c r="E38" s="63"/>
      <c r="F38" s="80"/>
      <c r="G38" s="62"/>
      <c r="H38" s="37" t="str">
        <f t="shared" si="0"/>
        <v>0</v>
      </c>
      <c r="I38" s="37" t="str">
        <f t="shared" si="1"/>
        <v>0</v>
      </c>
    </row>
    <row r="39" spans="1:9" ht="20.100000000000001" customHeight="1">
      <c r="A39" s="60">
        <v>32</v>
      </c>
      <c r="B39" s="72"/>
      <c r="C39" s="71"/>
      <c r="D39" s="79"/>
      <c r="E39" s="63"/>
      <c r="F39" s="80"/>
      <c r="G39" s="62"/>
      <c r="H39" s="37" t="str">
        <f t="shared" si="0"/>
        <v>0</v>
      </c>
      <c r="I39" s="37" t="str">
        <f t="shared" si="1"/>
        <v>0</v>
      </c>
    </row>
    <row r="40" spans="1:9" ht="20.100000000000001" customHeight="1">
      <c r="A40" s="60">
        <v>33</v>
      </c>
      <c r="B40" s="72"/>
      <c r="C40" s="71"/>
      <c r="D40" s="79"/>
      <c r="E40" s="63"/>
      <c r="F40" s="80"/>
      <c r="G40" s="62"/>
      <c r="H40" s="37" t="str">
        <f t="shared" si="0"/>
        <v>0</v>
      </c>
      <c r="I40" s="37" t="str">
        <f t="shared" si="1"/>
        <v>0</v>
      </c>
    </row>
    <row r="41" spans="1:9" ht="20.100000000000001" customHeight="1">
      <c r="A41" s="60">
        <v>34</v>
      </c>
      <c r="B41" s="72"/>
      <c r="C41" s="71"/>
      <c r="D41" s="79"/>
      <c r="E41" s="63"/>
      <c r="F41" s="80"/>
      <c r="G41" s="62"/>
      <c r="H41" s="37" t="str">
        <f t="shared" si="0"/>
        <v>0</v>
      </c>
      <c r="I41" s="37" t="str">
        <f t="shared" si="1"/>
        <v>0</v>
      </c>
    </row>
    <row r="42" spans="1:9" ht="20.100000000000001" customHeight="1">
      <c r="A42" s="60">
        <v>35</v>
      </c>
      <c r="B42" s="72"/>
      <c r="C42" s="71"/>
      <c r="D42" s="79"/>
      <c r="E42" s="63"/>
      <c r="F42" s="80"/>
      <c r="G42" s="62"/>
      <c r="H42" s="37" t="str">
        <f t="shared" si="0"/>
        <v>0</v>
      </c>
      <c r="I42" s="37" t="str">
        <f t="shared" si="1"/>
        <v>0</v>
      </c>
    </row>
    <row r="43" spans="1:9" ht="20.100000000000001" customHeight="1">
      <c r="A43" s="60">
        <v>36</v>
      </c>
      <c r="B43" s="72"/>
      <c r="C43" s="71"/>
      <c r="D43" s="79"/>
      <c r="E43" s="63"/>
      <c r="F43" s="80"/>
      <c r="G43" s="62"/>
      <c r="H43" s="37" t="str">
        <f t="shared" si="0"/>
        <v>0</v>
      </c>
      <c r="I43" s="37" t="str">
        <f t="shared" si="1"/>
        <v>0</v>
      </c>
    </row>
    <row r="44" spans="1:9" ht="20.100000000000001" customHeight="1">
      <c r="A44" s="60">
        <v>37</v>
      </c>
      <c r="B44" s="72"/>
      <c r="C44" s="71"/>
      <c r="D44" s="79"/>
      <c r="E44" s="63"/>
      <c r="F44" s="80"/>
      <c r="G44" s="62"/>
      <c r="H44" s="37" t="str">
        <f t="shared" si="0"/>
        <v>0</v>
      </c>
      <c r="I44" s="37" t="str">
        <f t="shared" si="1"/>
        <v>0</v>
      </c>
    </row>
    <row r="45" spans="1:9" ht="20.100000000000001" customHeight="1">
      <c r="A45" s="60">
        <v>38</v>
      </c>
      <c r="B45" s="72"/>
      <c r="C45" s="71"/>
      <c r="D45" s="79"/>
      <c r="E45" s="63"/>
      <c r="F45" s="80"/>
      <c r="G45" s="62"/>
      <c r="H45" s="37" t="str">
        <f t="shared" si="0"/>
        <v>0</v>
      </c>
      <c r="I45" s="37" t="str">
        <f t="shared" si="1"/>
        <v>0</v>
      </c>
    </row>
    <row r="46" spans="1:9" ht="20.100000000000001" customHeight="1">
      <c r="A46" s="60">
        <v>39</v>
      </c>
      <c r="B46" s="72"/>
      <c r="C46" s="71"/>
      <c r="D46" s="79"/>
      <c r="E46" s="63"/>
      <c r="F46" s="80"/>
      <c r="G46" s="62"/>
      <c r="H46" s="37" t="str">
        <f t="shared" si="0"/>
        <v>0</v>
      </c>
      <c r="I46" s="37" t="str">
        <f t="shared" si="1"/>
        <v>0</v>
      </c>
    </row>
    <row r="47" spans="1:9" ht="20.100000000000001" customHeight="1">
      <c r="A47" s="60">
        <v>40</v>
      </c>
      <c r="B47" s="72"/>
      <c r="C47" s="71"/>
      <c r="D47" s="79"/>
      <c r="E47" s="63"/>
      <c r="F47" s="80"/>
      <c r="G47" s="62"/>
      <c r="H47" s="37" t="str">
        <f t="shared" si="0"/>
        <v>0</v>
      </c>
      <c r="I47" s="37" t="str">
        <f t="shared" si="1"/>
        <v>0</v>
      </c>
    </row>
    <row r="48" spans="1:9" ht="20.100000000000001" customHeight="1">
      <c r="A48" s="60">
        <v>41</v>
      </c>
      <c r="B48" s="72"/>
      <c r="C48" s="71"/>
      <c r="D48" s="79"/>
      <c r="E48" s="63"/>
      <c r="F48" s="80"/>
      <c r="G48" s="62"/>
      <c r="H48" s="37" t="str">
        <f t="shared" si="0"/>
        <v>0</v>
      </c>
      <c r="I48" s="37" t="str">
        <f t="shared" si="1"/>
        <v>0</v>
      </c>
    </row>
    <row r="49" spans="1:9" ht="20.100000000000001" customHeight="1">
      <c r="A49" s="60">
        <v>42</v>
      </c>
      <c r="B49" s="72"/>
      <c r="C49" s="71"/>
      <c r="D49" s="79"/>
      <c r="E49" s="63"/>
      <c r="F49" s="80"/>
      <c r="G49" s="62"/>
      <c r="H49" s="37" t="str">
        <f t="shared" si="0"/>
        <v>0</v>
      </c>
      <c r="I49" s="37" t="str">
        <f t="shared" si="1"/>
        <v>0</v>
      </c>
    </row>
    <row r="50" spans="1:9" ht="20.100000000000001" customHeight="1">
      <c r="A50" s="60">
        <v>43</v>
      </c>
      <c r="B50" s="72"/>
      <c r="C50" s="71"/>
      <c r="D50" s="79"/>
      <c r="E50" s="63"/>
      <c r="F50" s="80"/>
      <c r="G50" s="62"/>
      <c r="H50" s="37" t="str">
        <f t="shared" si="0"/>
        <v>0</v>
      </c>
      <c r="I50" s="37" t="str">
        <f t="shared" si="1"/>
        <v>0</v>
      </c>
    </row>
    <row r="51" spans="1:9" ht="20.100000000000001" customHeight="1">
      <c r="A51" s="60">
        <v>44</v>
      </c>
      <c r="B51" s="72"/>
      <c r="C51" s="71"/>
      <c r="D51" s="79"/>
      <c r="E51" s="63"/>
      <c r="F51" s="80"/>
      <c r="G51" s="62"/>
      <c r="H51" s="37" t="str">
        <f t="shared" si="0"/>
        <v>0</v>
      </c>
      <c r="I51" s="37" t="str">
        <f t="shared" si="1"/>
        <v>0</v>
      </c>
    </row>
    <row r="52" spans="1:9" ht="20.100000000000001" customHeight="1">
      <c r="A52" s="60">
        <v>45</v>
      </c>
      <c r="B52" s="72"/>
      <c r="C52" s="71"/>
      <c r="D52" s="79"/>
      <c r="E52" s="63"/>
      <c r="F52" s="80"/>
      <c r="G52" s="62"/>
      <c r="H52" s="37" t="str">
        <f t="shared" si="0"/>
        <v>0</v>
      </c>
      <c r="I52" s="37" t="str">
        <f t="shared" si="1"/>
        <v>0</v>
      </c>
    </row>
    <row r="53" spans="1:9" ht="20.100000000000001" customHeight="1">
      <c r="A53" s="60">
        <v>46</v>
      </c>
      <c r="B53" s="72"/>
      <c r="C53" s="71"/>
      <c r="D53" s="79"/>
      <c r="E53" s="63"/>
      <c r="F53" s="80"/>
      <c r="G53" s="62"/>
      <c r="H53" s="37" t="str">
        <f t="shared" si="0"/>
        <v>0</v>
      </c>
      <c r="I53" s="37" t="str">
        <f t="shared" si="1"/>
        <v>0</v>
      </c>
    </row>
    <row r="54" spans="1:9" ht="20.100000000000001" customHeight="1">
      <c r="A54" s="60">
        <v>47</v>
      </c>
      <c r="B54" s="72"/>
      <c r="C54" s="71"/>
      <c r="D54" s="79"/>
      <c r="E54" s="63"/>
      <c r="F54" s="80"/>
      <c r="G54" s="62"/>
      <c r="H54" s="37" t="str">
        <f t="shared" si="0"/>
        <v>0</v>
      </c>
      <c r="I54" s="37" t="str">
        <f t="shared" si="1"/>
        <v>0</v>
      </c>
    </row>
    <row r="55" spans="1:9" ht="20.100000000000001" customHeight="1">
      <c r="A55" s="60">
        <v>48</v>
      </c>
      <c r="B55" s="72"/>
      <c r="C55" s="71"/>
      <c r="D55" s="79"/>
      <c r="E55" s="63"/>
      <c r="F55" s="80"/>
      <c r="G55" s="62"/>
      <c r="H55" s="37" t="str">
        <f>D55&amp;TEXT(E55,"(@)")</f>
        <v>0</v>
      </c>
      <c r="I55" s="37" t="str">
        <f>F55&amp;TEXT(G55,"(@)")</f>
        <v>0</v>
      </c>
    </row>
    <row r="56" spans="1:9" ht="20.100000000000001" customHeight="1">
      <c r="A56" s="60">
        <v>49</v>
      </c>
      <c r="B56" s="72"/>
      <c r="C56" s="71"/>
      <c r="D56" s="79"/>
      <c r="E56" s="63"/>
      <c r="F56" s="80"/>
      <c r="G56" s="62"/>
      <c r="H56" s="37" t="str">
        <f t="shared" si="0"/>
        <v>0</v>
      </c>
      <c r="I56" s="37" t="str">
        <f t="shared" si="1"/>
        <v>0</v>
      </c>
    </row>
    <row r="57" spans="1:9" ht="20.100000000000001" customHeight="1">
      <c r="A57" s="60">
        <v>50</v>
      </c>
      <c r="B57" s="72"/>
      <c r="C57" s="71"/>
      <c r="D57" s="79"/>
      <c r="E57" s="63"/>
      <c r="F57" s="80"/>
      <c r="G57" s="62"/>
      <c r="H57" s="37" t="str">
        <f t="shared" si="0"/>
        <v>0</v>
      </c>
      <c r="I57" s="37" t="str">
        <f t="shared" si="1"/>
        <v>0</v>
      </c>
    </row>
    <row r="58" spans="1:9" ht="20.100000000000001" customHeight="1">
      <c r="A58" s="60">
        <v>51</v>
      </c>
      <c r="B58" s="72"/>
      <c r="C58" s="71"/>
      <c r="D58" s="79"/>
      <c r="E58" s="63"/>
      <c r="F58" s="80"/>
      <c r="G58" s="62"/>
      <c r="H58" s="37" t="str">
        <f t="shared" si="0"/>
        <v>0</v>
      </c>
      <c r="I58" s="37" t="str">
        <f t="shared" si="1"/>
        <v>0</v>
      </c>
    </row>
    <row r="59" spans="1:9" ht="20.100000000000001" customHeight="1">
      <c r="A59" s="60">
        <v>52</v>
      </c>
      <c r="B59" s="72"/>
      <c r="C59" s="71"/>
      <c r="D59" s="79"/>
      <c r="E59" s="63"/>
      <c r="F59" s="80"/>
      <c r="G59" s="62"/>
      <c r="H59" s="37" t="str">
        <f t="shared" si="0"/>
        <v>0</v>
      </c>
      <c r="I59" s="37" t="str">
        <f t="shared" si="1"/>
        <v>0</v>
      </c>
    </row>
    <row r="60" spans="1:9" ht="20.100000000000001" customHeight="1">
      <c r="A60" s="60">
        <v>53</v>
      </c>
      <c r="B60" s="72"/>
      <c r="C60" s="71"/>
      <c r="D60" s="79"/>
      <c r="E60" s="63"/>
      <c r="F60" s="80"/>
      <c r="G60" s="62"/>
      <c r="H60" s="37" t="str">
        <f t="shared" si="0"/>
        <v>0</v>
      </c>
      <c r="I60" s="37" t="str">
        <f t="shared" si="1"/>
        <v>0</v>
      </c>
    </row>
    <row r="61" spans="1:9" ht="20.100000000000001" customHeight="1">
      <c r="A61" s="60">
        <v>54</v>
      </c>
      <c r="B61" s="72"/>
      <c r="C61" s="71"/>
      <c r="D61" s="79"/>
      <c r="E61" s="63"/>
      <c r="F61" s="80"/>
      <c r="G61" s="62"/>
      <c r="H61" s="37" t="str">
        <f t="shared" si="0"/>
        <v>0</v>
      </c>
      <c r="I61" s="37" t="str">
        <f t="shared" si="1"/>
        <v>0</v>
      </c>
    </row>
    <row r="62" spans="1:9" ht="20.100000000000001" customHeight="1">
      <c r="A62" s="60">
        <v>55</v>
      </c>
      <c r="B62" s="72"/>
      <c r="C62" s="71"/>
      <c r="D62" s="79"/>
      <c r="E62" s="63"/>
      <c r="F62" s="80"/>
      <c r="G62" s="62"/>
      <c r="H62" s="37" t="str">
        <f t="shared" si="0"/>
        <v>0</v>
      </c>
      <c r="I62" s="37" t="str">
        <f t="shared" si="1"/>
        <v>0</v>
      </c>
    </row>
    <row r="63" spans="1:9" ht="20.100000000000001" customHeight="1">
      <c r="A63" s="60">
        <v>56</v>
      </c>
      <c r="B63" s="72"/>
      <c r="C63" s="71"/>
      <c r="D63" s="79"/>
      <c r="E63" s="63"/>
      <c r="F63" s="80"/>
      <c r="G63" s="62"/>
      <c r="H63" s="37" t="str">
        <f t="shared" si="0"/>
        <v>0</v>
      </c>
      <c r="I63" s="37" t="str">
        <f t="shared" si="1"/>
        <v>0</v>
      </c>
    </row>
    <row r="64" spans="1:9" ht="20.100000000000001" customHeight="1">
      <c r="A64" s="60">
        <v>57</v>
      </c>
      <c r="B64" s="72"/>
      <c r="C64" s="71"/>
      <c r="D64" s="79"/>
      <c r="E64" s="63"/>
      <c r="F64" s="80"/>
      <c r="G64" s="62"/>
      <c r="H64" s="37" t="str">
        <f t="shared" si="0"/>
        <v>0</v>
      </c>
      <c r="I64" s="37" t="str">
        <f t="shared" si="1"/>
        <v>0</v>
      </c>
    </row>
    <row r="65" spans="1:9" ht="20.100000000000001" customHeight="1">
      <c r="A65" s="60">
        <v>58</v>
      </c>
      <c r="B65" s="72"/>
      <c r="C65" s="71"/>
      <c r="D65" s="79"/>
      <c r="E65" s="63"/>
      <c r="F65" s="80"/>
      <c r="G65" s="62"/>
      <c r="H65" s="37" t="str">
        <f t="shared" si="0"/>
        <v>0</v>
      </c>
      <c r="I65" s="37" t="str">
        <f t="shared" si="1"/>
        <v>0</v>
      </c>
    </row>
    <row r="66" spans="1:9" ht="20.100000000000001" customHeight="1">
      <c r="A66" s="60">
        <v>59</v>
      </c>
      <c r="B66" s="72"/>
      <c r="C66" s="71"/>
      <c r="D66" s="79"/>
      <c r="E66" s="63"/>
      <c r="F66" s="80"/>
      <c r="G66" s="62"/>
      <c r="H66" s="37" t="str">
        <f t="shared" si="0"/>
        <v>0</v>
      </c>
      <c r="I66" s="37" t="str">
        <f t="shared" si="1"/>
        <v>0</v>
      </c>
    </row>
    <row r="67" spans="1:9" ht="20.100000000000001" customHeight="1">
      <c r="A67" s="60">
        <v>60</v>
      </c>
      <c r="B67" s="72"/>
      <c r="C67" s="71"/>
      <c r="D67" s="79"/>
      <c r="E67" s="63"/>
      <c r="F67" s="80"/>
      <c r="G67" s="62"/>
      <c r="H67" s="37" t="str">
        <f t="shared" si="0"/>
        <v>0</v>
      </c>
      <c r="I67" s="37" t="str">
        <f t="shared" si="1"/>
        <v>0</v>
      </c>
    </row>
    <row r="68" spans="1:9" ht="20.100000000000001" customHeight="1">
      <c r="A68" s="60">
        <v>61</v>
      </c>
      <c r="B68" s="72"/>
      <c r="C68" s="71"/>
      <c r="D68" s="79"/>
      <c r="E68" s="63"/>
      <c r="F68" s="80"/>
      <c r="G68" s="62"/>
      <c r="H68" s="37" t="str">
        <f t="shared" si="0"/>
        <v>0</v>
      </c>
      <c r="I68" s="37" t="str">
        <f t="shared" si="1"/>
        <v>0</v>
      </c>
    </row>
    <row r="69" spans="1:9" ht="20.100000000000001" customHeight="1">
      <c r="A69" s="60">
        <v>62</v>
      </c>
      <c r="B69" s="72"/>
      <c r="C69" s="71"/>
      <c r="D69" s="79"/>
      <c r="E69" s="63"/>
      <c r="F69" s="80"/>
      <c r="G69" s="62"/>
      <c r="H69" s="37" t="str">
        <f t="shared" si="0"/>
        <v>0</v>
      </c>
      <c r="I69" s="37" t="str">
        <f t="shared" si="1"/>
        <v>0</v>
      </c>
    </row>
    <row r="70" spans="1:9" ht="20.100000000000001" customHeight="1">
      <c r="A70" s="60">
        <v>63</v>
      </c>
      <c r="B70" s="72"/>
      <c r="C70" s="71"/>
      <c r="D70" s="79"/>
      <c r="E70" s="63"/>
      <c r="F70" s="80"/>
      <c r="G70" s="62"/>
      <c r="H70" s="37" t="str">
        <f t="shared" si="0"/>
        <v>0</v>
      </c>
      <c r="I70" s="37" t="str">
        <f t="shared" si="1"/>
        <v>0</v>
      </c>
    </row>
    <row r="71" spans="1:9" ht="20.100000000000001" customHeight="1">
      <c r="A71" s="60">
        <v>64</v>
      </c>
      <c r="B71" s="72"/>
      <c r="C71" s="71"/>
      <c r="D71" s="79"/>
      <c r="E71" s="63"/>
      <c r="F71" s="80"/>
      <c r="G71" s="62"/>
      <c r="H71" s="37" t="str">
        <f t="shared" si="0"/>
        <v>0</v>
      </c>
      <c r="I71" s="37" t="str">
        <f t="shared" si="1"/>
        <v>0</v>
      </c>
    </row>
    <row r="72" spans="1:9" ht="20.100000000000001" customHeight="1">
      <c r="A72" s="60">
        <v>65</v>
      </c>
      <c r="B72" s="72"/>
      <c r="C72" s="71"/>
      <c r="D72" s="79"/>
      <c r="E72" s="63"/>
      <c r="F72" s="80"/>
      <c r="G72" s="62"/>
      <c r="H72" s="37" t="str">
        <f t="shared" si="0"/>
        <v>0</v>
      </c>
      <c r="I72" s="37" t="str">
        <f t="shared" si="1"/>
        <v>0</v>
      </c>
    </row>
    <row r="73" spans="1:9" ht="20.100000000000001" customHeight="1">
      <c r="A73" s="60">
        <v>66</v>
      </c>
      <c r="B73" s="72"/>
      <c r="C73" s="71"/>
      <c r="D73" s="79"/>
      <c r="E73" s="63"/>
      <c r="F73" s="80"/>
      <c r="G73" s="62"/>
      <c r="H73" s="37" t="str">
        <f t="shared" ref="H73:H107" si="2">D73&amp;TEXT(E73,"(@)")</f>
        <v>0</v>
      </c>
      <c r="I73" s="37" t="str">
        <f t="shared" si="1"/>
        <v>0</v>
      </c>
    </row>
    <row r="74" spans="1:9" ht="20.100000000000001" customHeight="1">
      <c r="A74" s="60">
        <v>67</v>
      </c>
      <c r="B74" s="72"/>
      <c r="C74" s="71"/>
      <c r="D74" s="79"/>
      <c r="E74" s="63"/>
      <c r="F74" s="80"/>
      <c r="G74" s="62"/>
      <c r="H74" s="37" t="str">
        <f t="shared" si="2"/>
        <v>0</v>
      </c>
      <c r="I74" s="37" t="str">
        <f t="shared" ref="I74:I107" si="3">F74&amp;TEXT(G74,"(@)")</f>
        <v>0</v>
      </c>
    </row>
    <row r="75" spans="1:9" ht="20.100000000000001" customHeight="1">
      <c r="A75" s="60">
        <v>68</v>
      </c>
      <c r="B75" s="72"/>
      <c r="C75" s="71"/>
      <c r="D75" s="79"/>
      <c r="E75" s="63"/>
      <c r="F75" s="80"/>
      <c r="G75" s="62"/>
      <c r="H75" s="37" t="str">
        <f t="shared" si="2"/>
        <v>0</v>
      </c>
      <c r="I75" s="37" t="str">
        <f t="shared" si="3"/>
        <v>0</v>
      </c>
    </row>
    <row r="76" spans="1:9" ht="20.100000000000001" customHeight="1">
      <c r="A76" s="60">
        <v>69</v>
      </c>
      <c r="B76" s="72"/>
      <c r="C76" s="71"/>
      <c r="D76" s="79"/>
      <c r="E76" s="63"/>
      <c r="F76" s="80"/>
      <c r="G76" s="62"/>
      <c r="H76" s="37" t="str">
        <f t="shared" si="2"/>
        <v>0</v>
      </c>
      <c r="I76" s="37" t="str">
        <f t="shared" si="3"/>
        <v>0</v>
      </c>
    </row>
    <row r="77" spans="1:9" ht="20.100000000000001" customHeight="1">
      <c r="A77" s="60">
        <v>70</v>
      </c>
      <c r="B77" s="72"/>
      <c r="C77" s="71"/>
      <c r="D77" s="79"/>
      <c r="E77" s="63"/>
      <c r="F77" s="80"/>
      <c r="G77" s="62"/>
      <c r="H77" s="37" t="str">
        <f t="shared" si="2"/>
        <v>0</v>
      </c>
      <c r="I77" s="37" t="str">
        <f t="shared" si="3"/>
        <v>0</v>
      </c>
    </row>
    <row r="78" spans="1:9" ht="20.100000000000001" customHeight="1">
      <c r="A78" s="60">
        <v>71</v>
      </c>
      <c r="B78" s="72"/>
      <c r="C78" s="71"/>
      <c r="D78" s="79"/>
      <c r="E78" s="63"/>
      <c r="F78" s="80"/>
      <c r="G78" s="62"/>
      <c r="H78" s="37" t="str">
        <f t="shared" si="2"/>
        <v>0</v>
      </c>
      <c r="I78" s="37" t="str">
        <f t="shared" si="3"/>
        <v>0</v>
      </c>
    </row>
    <row r="79" spans="1:9" ht="20.100000000000001" customHeight="1">
      <c r="A79" s="60">
        <v>72</v>
      </c>
      <c r="B79" s="72"/>
      <c r="C79" s="71"/>
      <c r="D79" s="79"/>
      <c r="E79" s="63"/>
      <c r="F79" s="80"/>
      <c r="G79" s="62"/>
      <c r="H79" s="37" t="str">
        <f t="shared" si="2"/>
        <v>0</v>
      </c>
      <c r="I79" s="37" t="str">
        <f t="shared" si="3"/>
        <v>0</v>
      </c>
    </row>
    <row r="80" spans="1:9" ht="20.100000000000001" customHeight="1">
      <c r="A80" s="60">
        <v>73</v>
      </c>
      <c r="B80" s="72"/>
      <c r="C80" s="71"/>
      <c r="D80" s="79"/>
      <c r="E80" s="63"/>
      <c r="F80" s="80"/>
      <c r="G80" s="62"/>
      <c r="H80" s="37" t="str">
        <f t="shared" si="2"/>
        <v>0</v>
      </c>
      <c r="I80" s="37" t="str">
        <f t="shared" si="3"/>
        <v>0</v>
      </c>
    </row>
    <row r="81" spans="1:9" ht="20.100000000000001" customHeight="1">
      <c r="A81" s="60">
        <v>74</v>
      </c>
      <c r="B81" s="72"/>
      <c r="C81" s="71"/>
      <c r="D81" s="79"/>
      <c r="E81" s="63"/>
      <c r="F81" s="80"/>
      <c r="G81" s="62"/>
      <c r="H81" s="37" t="str">
        <f t="shared" si="2"/>
        <v>0</v>
      </c>
      <c r="I81" s="37" t="str">
        <f t="shared" si="3"/>
        <v>0</v>
      </c>
    </row>
    <row r="82" spans="1:9" ht="20.100000000000001" customHeight="1">
      <c r="A82" s="60">
        <v>75</v>
      </c>
      <c r="B82" s="72"/>
      <c r="C82" s="71"/>
      <c r="D82" s="79"/>
      <c r="E82" s="63"/>
      <c r="F82" s="80"/>
      <c r="G82" s="62"/>
      <c r="H82" s="37" t="str">
        <f t="shared" si="2"/>
        <v>0</v>
      </c>
      <c r="I82" s="37" t="str">
        <f t="shared" si="3"/>
        <v>0</v>
      </c>
    </row>
    <row r="83" spans="1:9" ht="20.100000000000001" customHeight="1">
      <c r="A83" s="60">
        <v>76</v>
      </c>
      <c r="B83" s="72"/>
      <c r="C83" s="71"/>
      <c r="D83" s="79"/>
      <c r="E83" s="63"/>
      <c r="F83" s="80"/>
      <c r="G83" s="62"/>
      <c r="H83" s="37" t="str">
        <f t="shared" si="2"/>
        <v>0</v>
      </c>
      <c r="I83" s="37" t="str">
        <f t="shared" si="3"/>
        <v>0</v>
      </c>
    </row>
    <row r="84" spans="1:9" ht="20.100000000000001" customHeight="1">
      <c r="A84" s="60">
        <v>77</v>
      </c>
      <c r="B84" s="72"/>
      <c r="C84" s="71"/>
      <c r="D84" s="79"/>
      <c r="E84" s="63"/>
      <c r="F84" s="80"/>
      <c r="G84" s="62"/>
      <c r="H84" s="37" t="str">
        <f t="shared" si="2"/>
        <v>0</v>
      </c>
      <c r="I84" s="37" t="str">
        <f t="shared" si="3"/>
        <v>0</v>
      </c>
    </row>
    <row r="85" spans="1:9" ht="20.100000000000001" customHeight="1">
      <c r="A85" s="60">
        <v>78</v>
      </c>
      <c r="B85" s="72"/>
      <c r="C85" s="71"/>
      <c r="D85" s="79"/>
      <c r="E85" s="63"/>
      <c r="F85" s="80"/>
      <c r="G85" s="62"/>
      <c r="H85" s="37" t="str">
        <f t="shared" si="2"/>
        <v>0</v>
      </c>
      <c r="I85" s="37" t="str">
        <f t="shared" si="3"/>
        <v>0</v>
      </c>
    </row>
    <row r="86" spans="1:9" ht="20.100000000000001" customHeight="1">
      <c r="A86" s="60">
        <v>79</v>
      </c>
      <c r="B86" s="72"/>
      <c r="C86" s="71"/>
      <c r="D86" s="79"/>
      <c r="E86" s="63"/>
      <c r="F86" s="80"/>
      <c r="G86" s="62"/>
      <c r="H86" s="37" t="str">
        <f t="shared" si="2"/>
        <v>0</v>
      </c>
      <c r="I86" s="37" t="str">
        <f t="shared" si="3"/>
        <v>0</v>
      </c>
    </row>
    <row r="87" spans="1:9" ht="20.100000000000001" customHeight="1">
      <c r="A87" s="60">
        <v>80</v>
      </c>
      <c r="B87" s="72"/>
      <c r="C87" s="71"/>
      <c r="D87" s="79"/>
      <c r="E87" s="63"/>
      <c r="F87" s="80"/>
      <c r="G87" s="62"/>
      <c r="H87" s="37" t="str">
        <f t="shared" si="2"/>
        <v>0</v>
      </c>
      <c r="I87" s="37" t="str">
        <f t="shared" si="3"/>
        <v>0</v>
      </c>
    </row>
    <row r="88" spans="1:9" ht="20.100000000000001" customHeight="1">
      <c r="A88" s="60">
        <v>81</v>
      </c>
      <c r="B88" s="72"/>
      <c r="C88" s="71"/>
      <c r="D88" s="79"/>
      <c r="E88" s="63"/>
      <c r="F88" s="80"/>
      <c r="G88" s="62"/>
      <c r="H88" s="37" t="str">
        <f t="shared" si="2"/>
        <v>0</v>
      </c>
      <c r="I88" s="37" t="str">
        <f t="shared" si="3"/>
        <v>0</v>
      </c>
    </row>
    <row r="89" spans="1:9" ht="20.100000000000001" customHeight="1">
      <c r="A89" s="60">
        <v>82</v>
      </c>
      <c r="B89" s="72"/>
      <c r="C89" s="71"/>
      <c r="D89" s="79"/>
      <c r="E89" s="63"/>
      <c r="F89" s="80"/>
      <c r="G89" s="62"/>
      <c r="H89" s="37" t="str">
        <f t="shared" si="2"/>
        <v>0</v>
      </c>
      <c r="I89" s="37" t="str">
        <f t="shared" si="3"/>
        <v>0</v>
      </c>
    </row>
    <row r="90" spans="1:9" ht="20.100000000000001" customHeight="1">
      <c r="A90" s="60">
        <v>83</v>
      </c>
      <c r="B90" s="72"/>
      <c r="C90" s="71"/>
      <c r="D90" s="79"/>
      <c r="E90" s="63"/>
      <c r="F90" s="80"/>
      <c r="G90" s="62"/>
      <c r="H90" s="37" t="str">
        <f t="shared" si="2"/>
        <v>0</v>
      </c>
      <c r="I90" s="37" t="str">
        <f t="shared" si="3"/>
        <v>0</v>
      </c>
    </row>
    <row r="91" spans="1:9" ht="20.100000000000001" customHeight="1">
      <c r="A91" s="60">
        <v>84</v>
      </c>
      <c r="B91" s="72"/>
      <c r="C91" s="71"/>
      <c r="D91" s="79"/>
      <c r="E91" s="63"/>
      <c r="F91" s="80"/>
      <c r="G91" s="62"/>
      <c r="H91" s="37" t="str">
        <f t="shared" si="2"/>
        <v>0</v>
      </c>
      <c r="I91" s="37" t="str">
        <f t="shared" si="3"/>
        <v>0</v>
      </c>
    </row>
    <row r="92" spans="1:9" ht="20.100000000000001" customHeight="1">
      <c r="A92" s="60">
        <v>85</v>
      </c>
      <c r="B92" s="72"/>
      <c r="C92" s="71"/>
      <c r="D92" s="79"/>
      <c r="E92" s="63"/>
      <c r="F92" s="80"/>
      <c r="G92" s="62"/>
      <c r="H92" s="37" t="str">
        <f t="shared" si="2"/>
        <v>0</v>
      </c>
      <c r="I92" s="37" t="str">
        <f t="shared" si="3"/>
        <v>0</v>
      </c>
    </row>
    <row r="93" spans="1:9" ht="20.100000000000001" customHeight="1">
      <c r="A93" s="60">
        <v>86</v>
      </c>
      <c r="B93" s="72"/>
      <c r="C93" s="71"/>
      <c r="D93" s="79"/>
      <c r="E93" s="63"/>
      <c r="F93" s="80"/>
      <c r="G93" s="62"/>
      <c r="H93" s="37" t="str">
        <f t="shared" si="2"/>
        <v>0</v>
      </c>
      <c r="I93" s="37" t="str">
        <f t="shared" si="3"/>
        <v>0</v>
      </c>
    </row>
    <row r="94" spans="1:9" ht="20.100000000000001" customHeight="1">
      <c r="A94" s="60">
        <v>87</v>
      </c>
      <c r="B94" s="72"/>
      <c r="C94" s="71"/>
      <c r="D94" s="79"/>
      <c r="E94" s="63"/>
      <c r="F94" s="80"/>
      <c r="G94" s="62"/>
      <c r="H94" s="37" t="str">
        <f t="shared" si="2"/>
        <v>0</v>
      </c>
      <c r="I94" s="37" t="str">
        <f t="shared" si="3"/>
        <v>0</v>
      </c>
    </row>
    <row r="95" spans="1:9" ht="20.100000000000001" customHeight="1">
      <c r="A95" s="60">
        <v>88</v>
      </c>
      <c r="B95" s="72"/>
      <c r="C95" s="71"/>
      <c r="D95" s="79"/>
      <c r="E95" s="63"/>
      <c r="F95" s="80"/>
      <c r="G95" s="62"/>
      <c r="H95" s="37" t="str">
        <f t="shared" si="2"/>
        <v>0</v>
      </c>
      <c r="I95" s="37" t="str">
        <f t="shared" si="3"/>
        <v>0</v>
      </c>
    </row>
    <row r="96" spans="1:9" ht="20.100000000000001" customHeight="1">
      <c r="A96" s="60">
        <v>89</v>
      </c>
      <c r="B96" s="72"/>
      <c r="C96" s="71"/>
      <c r="D96" s="79"/>
      <c r="E96" s="63"/>
      <c r="F96" s="80"/>
      <c r="G96" s="62"/>
      <c r="H96" s="37" t="str">
        <f t="shared" si="2"/>
        <v>0</v>
      </c>
      <c r="I96" s="37" t="str">
        <f t="shared" si="3"/>
        <v>0</v>
      </c>
    </row>
    <row r="97" spans="1:9" ht="20.100000000000001" customHeight="1">
      <c r="A97" s="60">
        <v>90</v>
      </c>
      <c r="B97" s="72"/>
      <c r="C97" s="71"/>
      <c r="D97" s="79"/>
      <c r="E97" s="63"/>
      <c r="F97" s="80"/>
      <c r="G97" s="62"/>
      <c r="H97" s="37" t="str">
        <f t="shared" si="2"/>
        <v>0</v>
      </c>
      <c r="I97" s="37" t="str">
        <f t="shared" si="3"/>
        <v>0</v>
      </c>
    </row>
    <row r="98" spans="1:9" ht="20.100000000000001" customHeight="1">
      <c r="A98" s="60">
        <v>91</v>
      </c>
      <c r="B98" s="72"/>
      <c r="C98" s="71"/>
      <c r="D98" s="79"/>
      <c r="E98" s="63"/>
      <c r="F98" s="80"/>
      <c r="G98" s="62"/>
      <c r="H98" s="37" t="str">
        <f t="shared" si="2"/>
        <v>0</v>
      </c>
      <c r="I98" s="37" t="str">
        <f t="shared" si="3"/>
        <v>0</v>
      </c>
    </row>
    <row r="99" spans="1:9" ht="20.100000000000001" customHeight="1">
      <c r="A99" s="60">
        <v>92</v>
      </c>
      <c r="B99" s="72"/>
      <c r="C99" s="71"/>
      <c r="D99" s="79"/>
      <c r="E99" s="63"/>
      <c r="F99" s="80"/>
      <c r="G99" s="62"/>
      <c r="H99" s="37" t="str">
        <f t="shared" si="2"/>
        <v>0</v>
      </c>
      <c r="I99" s="37" t="str">
        <f t="shared" si="3"/>
        <v>0</v>
      </c>
    </row>
    <row r="100" spans="1:9" ht="20.100000000000001" customHeight="1">
      <c r="A100" s="60">
        <v>93</v>
      </c>
      <c r="B100" s="72"/>
      <c r="C100" s="71"/>
      <c r="D100" s="79"/>
      <c r="E100" s="63"/>
      <c r="F100" s="80"/>
      <c r="G100" s="62"/>
      <c r="H100" s="37" t="str">
        <f t="shared" si="2"/>
        <v>0</v>
      </c>
      <c r="I100" s="37" t="str">
        <f t="shared" si="3"/>
        <v>0</v>
      </c>
    </row>
    <row r="101" spans="1:9" ht="20.100000000000001" customHeight="1">
      <c r="A101" s="60">
        <v>94</v>
      </c>
      <c r="B101" s="72"/>
      <c r="C101" s="71"/>
      <c r="D101" s="79"/>
      <c r="E101" s="63"/>
      <c r="F101" s="80"/>
      <c r="G101" s="62"/>
      <c r="H101" s="37" t="str">
        <f t="shared" si="2"/>
        <v>0</v>
      </c>
      <c r="I101" s="37" t="str">
        <f t="shared" si="3"/>
        <v>0</v>
      </c>
    </row>
    <row r="102" spans="1:9" ht="20.100000000000001" customHeight="1">
      <c r="A102" s="60">
        <v>95</v>
      </c>
      <c r="B102" s="72"/>
      <c r="C102" s="71"/>
      <c r="D102" s="79"/>
      <c r="E102" s="63"/>
      <c r="F102" s="80"/>
      <c r="G102" s="62"/>
      <c r="H102" s="37" t="str">
        <f t="shared" si="2"/>
        <v>0</v>
      </c>
      <c r="I102" s="37" t="str">
        <f t="shared" si="3"/>
        <v>0</v>
      </c>
    </row>
    <row r="103" spans="1:9" ht="20.100000000000001" customHeight="1">
      <c r="A103" s="60">
        <v>96</v>
      </c>
      <c r="B103" s="72"/>
      <c r="C103" s="71"/>
      <c r="D103" s="79"/>
      <c r="E103" s="63"/>
      <c r="F103" s="80"/>
      <c r="G103" s="62"/>
      <c r="H103" s="37" t="str">
        <f t="shared" si="2"/>
        <v>0</v>
      </c>
      <c r="I103" s="37" t="str">
        <f t="shared" si="3"/>
        <v>0</v>
      </c>
    </row>
    <row r="104" spans="1:9" ht="20.100000000000001" customHeight="1">
      <c r="A104" s="60">
        <v>97</v>
      </c>
      <c r="B104" s="72"/>
      <c r="C104" s="71"/>
      <c r="D104" s="79"/>
      <c r="E104" s="63"/>
      <c r="F104" s="80"/>
      <c r="G104" s="62"/>
      <c r="H104" s="37" t="str">
        <f t="shared" si="2"/>
        <v>0</v>
      </c>
      <c r="I104" s="37" t="str">
        <f t="shared" si="3"/>
        <v>0</v>
      </c>
    </row>
    <row r="105" spans="1:9" ht="20.100000000000001" customHeight="1">
      <c r="A105" s="60">
        <v>98</v>
      </c>
      <c r="B105" s="72"/>
      <c r="C105" s="71"/>
      <c r="D105" s="79"/>
      <c r="E105" s="63"/>
      <c r="F105" s="78"/>
      <c r="G105" s="62"/>
      <c r="H105" s="37" t="str">
        <f t="shared" si="2"/>
        <v>0</v>
      </c>
      <c r="I105" s="37" t="str">
        <f t="shared" si="3"/>
        <v>0</v>
      </c>
    </row>
    <row r="106" spans="1:9" ht="20.100000000000001" customHeight="1">
      <c r="A106" s="60">
        <v>99</v>
      </c>
      <c r="B106" s="72"/>
      <c r="C106" s="71"/>
      <c r="D106" s="77"/>
      <c r="E106" s="61"/>
      <c r="F106" s="80"/>
      <c r="G106" s="62"/>
      <c r="H106" s="37" t="str">
        <f t="shared" si="2"/>
        <v>0</v>
      </c>
      <c r="I106" s="37" t="str">
        <f t="shared" si="3"/>
        <v>0</v>
      </c>
    </row>
    <row r="107" spans="1:9" ht="20.100000000000001" customHeight="1" thickBot="1">
      <c r="A107" s="64">
        <v>100</v>
      </c>
      <c r="B107" s="73"/>
      <c r="C107" s="74"/>
      <c r="D107" s="81"/>
      <c r="E107" s="65"/>
      <c r="F107" s="82"/>
      <c r="G107" s="66"/>
      <c r="H107" s="37" t="str">
        <f t="shared" si="2"/>
        <v>0</v>
      </c>
      <c r="I107" s="37" t="str">
        <f t="shared" si="3"/>
        <v>0</v>
      </c>
    </row>
    <row r="108" spans="1:9" ht="20.100000000000001" customHeight="1"/>
  </sheetData>
  <protectedRanges>
    <protectedRange sqref="B8:G107" name="範囲1"/>
  </protectedRanges>
  <mergeCells count="4">
    <mergeCell ref="A5:A6"/>
    <mergeCell ref="B5:C5"/>
    <mergeCell ref="D5:G5"/>
    <mergeCell ref="A1:G1"/>
  </mergeCells>
  <phoneticPr fontId="4"/>
  <pageMargins left="0.23622047244094491" right="0.23622047244094491" top="0.74803149606299213" bottom="0.74803149606299213" header="0.31496062992125984" footer="0.31496062992125984"/>
  <pageSetup paperSize="9" scale="94" fitToHeight="0" orientation="landscape" r:id="rId1"/>
  <headerFooter>
    <oddFooter>&amp;C&amp;10&amp;P/&amp;N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249977111117893"/>
  </sheetPr>
  <dimension ref="A1:BK11"/>
  <sheetViews>
    <sheetView topLeftCell="T1" zoomScaleNormal="100" workbookViewId="0">
      <selection activeCell="A3" sqref="A3:K3"/>
    </sheetView>
  </sheetViews>
  <sheetFormatPr defaultRowHeight="13.5"/>
  <cols>
    <col min="1" max="51" width="12.625" customWidth="1"/>
  </cols>
  <sheetData>
    <row r="1" spans="1:63" s="23" customFormat="1" ht="22.5" customHeight="1">
      <c r="A1" s="34"/>
      <c r="B1" s="34"/>
      <c r="C1" s="27" t="s">
        <v>2</v>
      </c>
      <c r="D1" s="28"/>
      <c r="E1" s="27" t="s">
        <v>1237</v>
      </c>
      <c r="F1" s="28"/>
      <c r="G1" s="27" t="s">
        <v>1238</v>
      </c>
      <c r="H1" s="28"/>
      <c r="I1" s="27" t="s">
        <v>1239</v>
      </c>
      <c r="J1" s="28"/>
      <c r="K1" s="27" t="s">
        <v>1240</v>
      </c>
      <c r="L1" s="29"/>
      <c r="M1" s="29"/>
      <c r="N1" s="28"/>
      <c r="O1" s="27" t="s">
        <v>1244</v>
      </c>
      <c r="P1" s="29"/>
      <c r="Q1" s="29"/>
      <c r="R1" s="29"/>
      <c r="S1" s="29"/>
      <c r="T1" s="29"/>
      <c r="U1" s="29"/>
      <c r="V1" s="29"/>
      <c r="W1" s="29"/>
      <c r="X1" s="28"/>
      <c r="Y1" s="30" t="s">
        <v>1245</v>
      </c>
      <c r="Z1" s="30" t="s">
        <v>1246</v>
      </c>
      <c r="AA1" s="27" t="s">
        <v>1247</v>
      </c>
      <c r="AB1" s="28"/>
      <c r="AC1" s="28" t="s">
        <v>1321</v>
      </c>
      <c r="AD1" s="30" t="s">
        <v>1325</v>
      </c>
      <c r="AE1" s="27" t="s">
        <v>1323</v>
      </c>
      <c r="AF1" s="29"/>
      <c r="AG1" s="29"/>
      <c r="AH1" s="29"/>
      <c r="AI1" s="29"/>
      <c r="AJ1" s="29"/>
      <c r="AK1" s="29"/>
      <c r="AL1" s="29"/>
      <c r="AM1" s="29" t="s">
        <v>1255</v>
      </c>
      <c r="AN1" s="29"/>
      <c r="AO1" s="29"/>
      <c r="AP1" s="29"/>
      <c r="AQ1" s="29"/>
      <c r="AR1" s="29"/>
      <c r="AS1" s="29"/>
      <c r="AT1" s="29"/>
      <c r="AU1" s="29" t="s">
        <v>1261</v>
      </c>
      <c r="AV1" s="29"/>
      <c r="AW1" s="29"/>
      <c r="AX1" s="29"/>
      <c r="AY1" s="29"/>
      <c r="AZ1" s="29"/>
      <c r="BA1" s="29"/>
      <c r="BB1" s="28"/>
      <c r="BC1" s="27" t="s">
        <v>1324</v>
      </c>
      <c r="BD1" s="29"/>
      <c r="BE1" s="29"/>
      <c r="BF1" s="29"/>
      <c r="BG1" s="29"/>
      <c r="BH1" s="29"/>
      <c r="BI1" s="29"/>
      <c r="BJ1" s="29"/>
      <c r="BK1" s="28"/>
    </row>
    <row r="2" spans="1:63" s="19" customFormat="1" ht="52.5" customHeight="1" thickBot="1">
      <c r="A2" s="24" t="s">
        <v>1225</v>
      </c>
      <c r="B2" s="24" t="s">
        <v>1</v>
      </c>
      <c r="C2" s="24" t="s">
        <v>13</v>
      </c>
      <c r="D2" s="24" t="s">
        <v>11</v>
      </c>
      <c r="E2" s="24" t="s">
        <v>1236</v>
      </c>
      <c r="F2" s="24" t="s">
        <v>1278</v>
      </c>
      <c r="G2" s="24" t="s">
        <v>1282</v>
      </c>
      <c r="H2" s="24" t="s">
        <v>1278</v>
      </c>
      <c r="I2" s="24" t="s">
        <v>1226</v>
      </c>
      <c r="J2" s="24" t="s">
        <v>1278</v>
      </c>
      <c r="K2" s="25" t="s">
        <v>1227</v>
      </c>
      <c r="L2" s="25" t="s">
        <v>1241</v>
      </c>
      <c r="M2" s="25" t="s">
        <v>1242</v>
      </c>
      <c r="N2" s="25" t="s">
        <v>1243</v>
      </c>
      <c r="O2" s="26" t="s">
        <v>1228</v>
      </c>
      <c r="P2" s="26" t="s">
        <v>1229</v>
      </c>
      <c r="Q2" s="26" t="s">
        <v>1229</v>
      </c>
      <c r="R2" s="26" t="s">
        <v>1230</v>
      </c>
      <c r="S2" s="26" t="s">
        <v>1230</v>
      </c>
      <c r="T2" s="25" t="s">
        <v>1231</v>
      </c>
      <c r="U2" s="25" t="s">
        <v>1232</v>
      </c>
      <c r="V2" s="25" t="s">
        <v>1232</v>
      </c>
      <c r="W2" s="25" t="s">
        <v>1233</v>
      </c>
      <c r="X2" s="25" t="s">
        <v>1233</v>
      </c>
      <c r="Y2" s="24" t="s">
        <v>12</v>
      </c>
      <c r="Z2" s="24" t="s">
        <v>1234</v>
      </c>
      <c r="AA2" s="24" t="s">
        <v>19</v>
      </c>
      <c r="AB2" s="24" t="s">
        <v>20</v>
      </c>
      <c r="AC2" s="24" t="s">
        <v>1322</v>
      </c>
      <c r="AD2" s="24" t="s">
        <v>1235</v>
      </c>
      <c r="AE2" s="24" t="s">
        <v>1248</v>
      </c>
      <c r="AF2" s="24" t="s">
        <v>1249</v>
      </c>
      <c r="AG2" s="24" t="s">
        <v>1250</v>
      </c>
      <c r="AH2" s="24" t="s">
        <v>1251</v>
      </c>
      <c r="AI2" s="24" t="s">
        <v>1252</v>
      </c>
      <c r="AJ2" s="24" t="s">
        <v>1253</v>
      </c>
      <c r="AK2" s="24" t="s">
        <v>1254</v>
      </c>
      <c r="AL2" s="24" t="s">
        <v>38</v>
      </c>
      <c r="AM2" s="24" t="s">
        <v>1248</v>
      </c>
      <c r="AN2" s="24" t="s">
        <v>1256</v>
      </c>
      <c r="AO2" s="24" t="s">
        <v>1257</v>
      </c>
      <c r="AP2" s="24" t="s">
        <v>1251</v>
      </c>
      <c r="AQ2" s="24" t="s">
        <v>1258</v>
      </c>
      <c r="AR2" s="24" t="s">
        <v>1259</v>
      </c>
      <c r="AS2" s="24" t="s">
        <v>1260</v>
      </c>
      <c r="AT2" s="24" t="s">
        <v>38</v>
      </c>
      <c r="AU2" s="24" t="s">
        <v>1248</v>
      </c>
      <c r="AV2" s="24" t="s">
        <v>1256</v>
      </c>
      <c r="AW2" s="24" t="s">
        <v>1257</v>
      </c>
      <c r="AX2" s="24" t="s">
        <v>1262</v>
      </c>
      <c r="AY2" s="24" t="s">
        <v>1252</v>
      </c>
      <c r="AZ2" s="24" t="s">
        <v>1263</v>
      </c>
      <c r="BA2" s="24" t="s">
        <v>1260</v>
      </c>
      <c r="BB2" s="24" t="s">
        <v>38</v>
      </c>
      <c r="BC2" s="24" t="s">
        <v>25</v>
      </c>
      <c r="BD2" s="24" t="s">
        <v>1264</v>
      </c>
      <c r="BE2" s="24" t="s">
        <v>1265</v>
      </c>
      <c r="BF2" s="24" t="s">
        <v>1266</v>
      </c>
      <c r="BG2" s="24" t="s">
        <v>1267</v>
      </c>
      <c r="BH2" s="24" t="s">
        <v>1268</v>
      </c>
      <c r="BI2" s="24" t="s">
        <v>1269</v>
      </c>
      <c r="BJ2" s="24" t="s">
        <v>1270</v>
      </c>
      <c r="BK2" s="24" t="s">
        <v>1271</v>
      </c>
    </row>
    <row r="3" spans="1:63" s="19" customFormat="1" ht="139.5" customHeight="1" thickTop="1">
      <c r="A3" s="31">
        <f>'基本情報（公表）'!K3</f>
        <v>0</v>
      </c>
      <c r="B3" s="31">
        <f>'基本情報（公表）'!AN3</f>
        <v>0</v>
      </c>
      <c r="C3" s="31">
        <f>'基本情報（公表）'!K4</f>
        <v>0</v>
      </c>
      <c r="D3" s="31">
        <f>'基本情報（公表）'!K6</f>
        <v>0</v>
      </c>
      <c r="E3" s="31">
        <f>'基本情報（公表）'!T8</f>
        <v>0</v>
      </c>
      <c r="F3" s="31" t="str">
        <f>TEXT('基本情報（公表）'!T9,"@")</f>
        <v>0</v>
      </c>
      <c r="G3" s="31">
        <f>'基本情報（公表）'!T10</f>
        <v>0</v>
      </c>
      <c r="H3" s="31">
        <f>'基本情報（公表）'!T11</f>
        <v>0</v>
      </c>
      <c r="I3" s="31">
        <f>'基本情報（公表）'!T12</f>
        <v>0</v>
      </c>
      <c r="J3" s="31">
        <f>'基本情報（公表）'!T13</f>
        <v>0</v>
      </c>
      <c r="K3" s="32">
        <f>'基本情報（公表）'!U14</f>
        <v>0</v>
      </c>
      <c r="L3" s="32">
        <f>'基本情報（公表）'!U15</f>
        <v>0</v>
      </c>
      <c r="M3" s="32">
        <f>'基本情報（公表）'!U16</f>
        <v>0</v>
      </c>
      <c r="N3" s="32">
        <f>'基本情報（公表）'!U17</f>
        <v>0</v>
      </c>
      <c r="O3" s="33">
        <f>'基本情報（公表）'!U18</f>
        <v>0</v>
      </c>
      <c r="P3" s="33">
        <f>'基本情報（公表）'!U19</f>
        <v>0</v>
      </c>
      <c r="Q3" s="33" t="str">
        <f>'基本情報（公表）'!AA19</f>
        <v/>
      </c>
      <c r="R3" s="33">
        <f>'基本情報（公表）'!U20</f>
        <v>0</v>
      </c>
      <c r="S3" s="33" t="str">
        <f>'基本情報（公表）'!AA20</f>
        <v/>
      </c>
      <c r="T3" s="33">
        <f>'基本情報（公表）'!U21</f>
        <v>0</v>
      </c>
      <c r="U3" s="32">
        <f>'基本情報（公表）'!U22</f>
        <v>0</v>
      </c>
      <c r="V3" s="32" t="str">
        <f>'基本情報（公表）'!AA22</f>
        <v/>
      </c>
      <c r="W3" s="32">
        <f>'基本情報（公表）'!U23</f>
        <v>0</v>
      </c>
      <c r="X3" s="32" t="str">
        <f>'基本情報（公表）'!AA23</f>
        <v/>
      </c>
      <c r="Y3" s="31">
        <f>'基本情報（公表）'!K24</f>
        <v>0</v>
      </c>
      <c r="Z3" s="31">
        <f>'基本情報（公表）'!K25</f>
        <v>0</v>
      </c>
      <c r="AA3" s="31">
        <f>'基本情報（公表）'!G28</f>
        <v>0</v>
      </c>
      <c r="AB3" s="31">
        <f>'基本情報（公表）'!U28</f>
        <v>0</v>
      </c>
      <c r="AC3" s="31">
        <f>'基本情報（公表）'!AD28</f>
        <v>0</v>
      </c>
      <c r="AD3" s="31">
        <f>'基本情報（公表）'!A30</f>
        <v>0</v>
      </c>
      <c r="AE3" s="92" t="e">
        <f>'基本情報（公表）'!#REF!</f>
        <v>#REF!</v>
      </c>
      <c r="AF3" s="92" t="e">
        <f>'基本情報（公表）'!#REF!</f>
        <v>#REF!</v>
      </c>
      <c r="AG3" s="92" t="e">
        <f>'基本情報（公表）'!#REF!</f>
        <v>#REF!</v>
      </c>
      <c r="AH3" s="92" t="e">
        <f>'基本情報（公表）'!#REF!</f>
        <v>#REF!</v>
      </c>
      <c r="AI3" s="92" t="e">
        <f>'基本情報（公表）'!#REF!</f>
        <v>#REF!</v>
      </c>
      <c r="AJ3" s="92" t="e">
        <f>'基本情報（公表）'!#REF!</f>
        <v>#REF!</v>
      </c>
      <c r="AK3" s="92" t="e">
        <f>'基本情報（公表）'!#REF!</f>
        <v>#REF!</v>
      </c>
      <c r="AL3" s="92">
        <f>'基本情報（公表）'!BB33</f>
        <v>0</v>
      </c>
      <c r="AM3" s="92">
        <f>'基本情報（公表）'!F34</f>
        <v>0</v>
      </c>
      <c r="AN3" s="92">
        <f>'基本情報（公表）'!M34</f>
        <v>0</v>
      </c>
      <c r="AO3" s="92">
        <f>'基本情報（公表）'!T34</f>
        <v>0</v>
      </c>
      <c r="AP3" s="92">
        <f>'基本情報（公表）'!AA34</f>
        <v>0</v>
      </c>
      <c r="AQ3" s="92">
        <f>'基本情報（公表）'!AH34</f>
        <v>0</v>
      </c>
      <c r="AR3" s="92">
        <f>'基本情報（公表）'!AO34</f>
        <v>0</v>
      </c>
      <c r="AS3" s="92">
        <f>'基本情報（公表）'!AV34</f>
        <v>0</v>
      </c>
      <c r="AT3" s="92">
        <f>'基本情報（公表）'!BC34</f>
        <v>0</v>
      </c>
      <c r="AU3" s="31">
        <f>'基本情報（公表）'!F35</f>
        <v>0</v>
      </c>
      <c r="AV3" s="31">
        <f>'基本情報（公表）'!M35</f>
        <v>0</v>
      </c>
      <c r="AW3" s="31">
        <f>'基本情報（公表）'!T35</f>
        <v>0</v>
      </c>
      <c r="AX3" s="31">
        <f>'基本情報（公表）'!AA35</f>
        <v>0</v>
      </c>
      <c r="AY3" s="31">
        <f>'基本情報（公表）'!AH35</f>
        <v>0</v>
      </c>
      <c r="AZ3" s="31">
        <f>'基本情報（公表）'!AO35</f>
        <v>0</v>
      </c>
      <c r="BA3" s="31">
        <f>'基本情報（公表）'!AV35</f>
        <v>0</v>
      </c>
      <c r="BB3" s="31">
        <f>'基本情報（公表）'!BC35</f>
        <v>0</v>
      </c>
      <c r="BC3" s="31" t="e">
        <f>'基本情報（公表）'!#REF!</f>
        <v>#REF!</v>
      </c>
      <c r="BD3" s="31">
        <f>'基本情報（公表）'!L40</f>
        <v>0</v>
      </c>
      <c r="BE3" s="31">
        <f>'基本情報（公表）'!U40</f>
        <v>0</v>
      </c>
      <c r="BF3" s="31">
        <f>'基本情報（公表）'!AP40</f>
        <v>0</v>
      </c>
      <c r="BG3" s="31">
        <f>'基本情報（公表）'!BB40</f>
        <v>0</v>
      </c>
      <c r="BH3" s="31">
        <f>'基本情報（公表）'!U41</f>
        <v>0</v>
      </c>
      <c r="BI3" s="31">
        <f>'基本情報（公表）'!U42</f>
        <v>0</v>
      </c>
      <c r="BJ3" s="31">
        <f>'基本情報（公表）'!BE41</f>
        <v>0</v>
      </c>
      <c r="BK3" s="31">
        <f>'基本情報（公表）'!BE42</f>
        <v>0</v>
      </c>
    </row>
    <row r="4" spans="1:63">
      <c r="K4" s="20"/>
      <c r="L4" s="21"/>
      <c r="M4" s="21"/>
      <c r="N4" s="21"/>
      <c r="O4" s="22"/>
      <c r="P4" s="22"/>
      <c r="Q4" s="22"/>
      <c r="R4" s="22"/>
      <c r="S4" s="22"/>
      <c r="T4" s="22"/>
      <c r="U4" s="21"/>
      <c r="V4" s="21"/>
      <c r="W4" s="21"/>
      <c r="X4" s="21"/>
    </row>
    <row r="5" spans="1:63">
      <c r="K5" s="20"/>
      <c r="L5" s="21"/>
      <c r="M5" s="21"/>
      <c r="N5" s="21"/>
      <c r="O5" s="22"/>
      <c r="P5" s="22"/>
      <c r="Q5" s="22"/>
      <c r="R5" s="22"/>
      <c r="S5" s="22"/>
      <c r="T5" s="22"/>
      <c r="U5" s="21"/>
      <c r="V5" s="21"/>
      <c r="W5" s="21"/>
      <c r="X5" s="21"/>
    </row>
    <row r="6" spans="1:63">
      <c r="K6" s="20"/>
      <c r="L6" s="21"/>
      <c r="M6" s="21"/>
      <c r="N6" s="21"/>
      <c r="O6" s="22"/>
      <c r="P6" s="22"/>
      <c r="Q6" s="22"/>
      <c r="R6" s="22"/>
      <c r="S6" s="22"/>
      <c r="T6" s="22"/>
      <c r="U6" s="21"/>
      <c r="V6" s="21"/>
      <c r="W6" s="21"/>
      <c r="X6" s="21"/>
    </row>
    <row r="7" spans="1:63">
      <c r="K7" s="20"/>
      <c r="L7" s="21"/>
      <c r="M7" s="21"/>
      <c r="N7" s="21"/>
      <c r="O7" s="22"/>
      <c r="P7" s="22"/>
      <c r="Q7" s="22"/>
      <c r="R7" s="22"/>
      <c r="S7" s="22"/>
      <c r="T7" s="22"/>
      <c r="U7" s="21"/>
      <c r="V7" s="21"/>
      <c r="W7" s="21"/>
      <c r="X7" s="21"/>
    </row>
    <row r="8" spans="1:63">
      <c r="K8" s="20"/>
      <c r="L8" s="21"/>
      <c r="M8" s="21"/>
      <c r="N8" s="21"/>
      <c r="O8" s="22"/>
      <c r="P8" s="22"/>
      <c r="Q8" s="22"/>
      <c r="R8" s="22"/>
      <c r="S8" s="22"/>
      <c r="T8" s="22"/>
      <c r="U8" s="21"/>
      <c r="V8" s="21"/>
      <c r="W8" s="21"/>
      <c r="X8" s="21"/>
    </row>
    <row r="9" spans="1:63">
      <c r="K9" s="20"/>
      <c r="L9" s="21"/>
      <c r="M9" s="21"/>
      <c r="N9" s="21"/>
      <c r="O9" s="22"/>
      <c r="P9" s="22"/>
      <c r="Q9" s="22"/>
      <c r="R9" s="22"/>
      <c r="S9" s="22"/>
      <c r="T9" s="22"/>
      <c r="U9" s="21"/>
      <c r="V9" s="21"/>
      <c r="W9" s="21"/>
      <c r="X9" s="21"/>
    </row>
    <row r="10" spans="1:63">
      <c r="K10" s="20"/>
      <c r="L10" s="21"/>
      <c r="M10" s="21"/>
      <c r="N10" s="21"/>
      <c r="O10" s="22"/>
      <c r="P10" s="22"/>
      <c r="Q10" s="22"/>
      <c r="R10" s="22"/>
      <c r="S10" s="22"/>
      <c r="T10" s="22"/>
      <c r="U10" s="21"/>
      <c r="V10" s="21"/>
      <c r="W10" s="21"/>
      <c r="X10" s="21"/>
    </row>
    <row r="11" spans="1:63">
      <c r="K11" s="20"/>
      <c r="L11" s="21"/>
      <c r="M11" s="21"/>
      <c r="N11" s="21"/>
      <c r="O11" s="22"/>
      <c r="P11" s="22"/>
      <c r="Q11" s="22"/>
      <c r="R11" s="22"/>
      <c r="S11" s="22"/>
      <c r="T11" s="22"/>
      <c r="U11" s="21"/>
      <c r="V11" s="21"/>
      <c r="W11" s="21"/>
      <c r="X11" s="21"/>
    </row>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sheetPr>
  <dimension ref="A1:B65"/>
  <sheetViews>
    <sheetView workbookViewId="0">
      <selection activeCell="A3" sqref="A3:K3"/>
    </sheetView>
  </sheetViews>
  <sheetFormatPr defaultRowHeight="13.5"/>
  <cols>
    <col min="1" max="1" width="9" customWidth="1"/>
    <col min="2" max="2" width="6.5" customWidth="1"/>
  </cols>
  <sheetData>
    <row r="1" spans="1:2">
      <c r="A1">
        <v>1</v>
      </c>
      <c r="B1" t="s">
        <v>42</v>
      </c>
    </row>
    <row r="2" spans="1:2">
      <c r="A2">
        <v>2</v>
      </c>
      <c r="B2" t="s">
        <v>43</v>
      </c>
    </row>
    <row r="3" spans="1:2">
      <c r="A3">
        <v>3</v>
      </c>
      <c r="B3" t="s">
        <v>1328</v>
      </c>
    </row>
    <row r="4" spans="1:2">
      <c r="A4">
        <v>4</v>
      </c>
      <c r="B4" t="s">
        <v>53</v>
      </c>
    </row>
    <row r="5" spans="1:2">
      <c r="A5">
        <v>5</v>
      </c>
      <c r="B5" t="s">
        <v>61</v>
      </c>
    </row>
    <row r="6" spans="1:2">
      <c r="A6">
        <v>6</v>
      </c>
      <c r="B6" t="s">
        <v>71</v>
      </c>
    </row>
    <row r="7" spans="1:2">
      <c r="A7">
        <v>7</v>
      </c>
      <c r="B7" t="s">
        <v>81</v>
      </c>
    </row>
    <row r="8" spans="1:2">
      <c r="A8">
        <v>8</v>
      </c>
      <c r="B8" t="s">
        <v>87</v>
      </c>
    </row>
    <row r="9" spans="1:2">
      <c r="A9">
        <v>9</v>
      </c>
      <c r="B9" t="s">
        <v>93</v>
      </c>
    </row>
    <row r="10" spans="1:2">
      <c r="A10">
        <v>10</v>
      </c>
      <c r="B10" t="s">
        <v>99</v>
      </c>
    </row>
    <row r="11" spans="1:2">
      <c r="A11">
        <v>11</v>
      </c>
      <c r="B11" t="s">
        <v>44</v>
      </c>
    </row>
    <row r="12" spans="1:2">
      <c r="A12">
        <v>12</v>
      </c>
      <c r="B12" t="s">
        <v>45</v>
      </c>
    </row>
    <row r="13" spans="1:2">
      <c r="A13">
        <v>13</v>
      </c>
      <c r="B13" t="s">
        <v>48</v>
      </c>
    </row>
    <row r="14" spans="1:2">
      <c r="A14">
        <v>14</v>
      </c>
      <c r="B14" t="s">
        <v>54</v>
      </c>
    </row>
    <row r="15" spans="1:2">
      <c r="A15">
        <v>15</v>
      </c>
      <c r="B15" t="s">
        <v>62</v>
      </c>
    </row>
    <row r="16" spans="1:2">
      <c r="A16">
        <v>16</v>
      </c>
      <c r="B16" t="s">
        <v>72</v>
      </c>
    </row>
    <row r="17" spans="1:2">
      <c r="A17">
        <v>17</v>
      </c>
      <c r="B17" t="s">
        <v>82</v>
      </c>
    </row>
    <row r="18" spans="1:2">
      <c r="A18">
        <v>18</v>
      </c>
      <c r="B18" t="s">
        <v>88</v>
      </c>
    </row>
    <row r="19" spans="1:2">
      <c r="A19">
        <v>19</v>
      </c>
      <c r="B19" t="s">
        <v>94</v>
      </c>
    </row>
    <row r="20" spans="1:2">
      <c r="A20">
        <v>20</v>
      </c>
      <c r="B20" t="s">
        <v>100</v>
      </c>
    </row>
    <row r="21" spans="1:2">
      <c r="A21">
        <v>21</v>
      </c>
      <c r="B21" t="s">
        <v>46</v>
      </c>
    </row>
    <row r="22" spans="1:2">
      <c r="A22">
        <v>22</v>
      </c>
      <c r="B22" t="s">
        <v>47</v>
      </c>
    </row>
    <row r="23" spans="1:2">
      <c r="A23">
        <v>23</v>
      </c>
      <c r="B23" t="s">
        <v>49</v>
      </c>
    </row>
    <row r="24" spans="1:2">
      <c r="A24">
        <v>24</v>
      </c>
      <c r="B24" t="s">
        <v>55</v>
      </c>
    </row>
    <row r="25" spans="1:2">
      <c r="A25">
        <v>25</v>
      </c>
      <c r="B25" t="s">
        <v>63</v>
      </c>
    </row>
    <row r="26" spans="1:2">
      <c r="A26">
        <v>26</v>
      </c>
      <c r="B26" t="s">
        <v>73</v>
      </c>
    </row>
    <row r="27" spans="1:2">
      <c r="A27">
        <v>27</v>
      </c>
      <c r="B27" t="s">
        <v>83</v>
      </c>
    </row>
    <row r="28" spans="1:2">
      <c r="A28">
        <v>28</v>
      </c>
      <c r="B28" t="s">
        <v>89</v>
      </c>
    </row>
    <row r="29" spans="1:2">
      <c r="A29">
        <v>29</v>
      </c>
      <c r="B29" t="s">
        <v>95</v>
      </c>
    </row>
    <row r="30" spans="1:2">
      <c r="A30">
        <v>30</v>
      </c>
      <c r="B30" t="s">
        <v>101</v>
      </c>
    </row>
    <row r="31" spans="1:2">
      <c r="A31">
        <v>31</v>
      </c>
      <c r="B31" t="s">
        <v>50</v>
      </c>
    </row>
    <row r="32" spans="1:2">
      <c r="A32">
        <v>32</v>
      </c>
      <c r="B32" t="s">
        <v>51</v>
      </c>
    </row>
    <row r="33" spans="1:2">
      <c r="A33">
        <v>33</v>
      </c>
      <c r="B33" t="s">
        <v>52</v>
      </c>
    </row>
    <row r="34" spans="1:2">
      <c r="A34">
        <v>34</v>
      </c>
      <c r="B34" t="s">
        <v>56</v>
      </c>
    </row>
    <row r="35" spans="1:2">
      <c r="A35">
        <v>35</v>
      </c>
      <c r="B35" t="s">
        <v>64</v>
      </c>
    </row>
    <row r="36" spans="1:2">
      <c r="A36">
        <v>36</v>
      </c>
      <c r="B36" t="s">
        <v>74</v>
      </c>
    </row>
    <row r="37" spans="1:2">
      <c r="A37">
        <v>37</v>
      </c>
      <c r="B37" t="s">
        <v>84</v>
      </c>
    </row>
    <row r="38" spans="1:2">
      <c r="A38">
        <v>38</v>
      </c>
      <c r="B38" t="s">
        <v>90</v>
      </c>
    </row>
    <row r="39" spans="1:2">
      <c r="A39">
        <v>39</v>
      </c>
      <c r="B39" t="s">
        <v>96</v>
      </c>
    </row>
    <row r="40" spans="1:2">
      <c r="A40">
        <v>40</v>
      </c>
      <c r="B40" t="s">
        <v>102</v>
      </c>
    </row>
    <row r="41" spans="1:2">
      <c r="A41">
        <v>41</v>
      </c>
      <c r="B41" t="s">
        <v>57</v>
      </c>
    </row>
    <row r="42" spans="1:2">
      <c r="A42">
        <v>42</v>
      </c>
      <c r="B42" t="s">
        <v>58</v>
      </c>
    </row>
    <row r="43" spans="1:2">
      <c r="A43">
        <v>43</v>
      </c>
      <c r="B43" t="s">
        <v>59</v>
      </c>
    </row>
    <row r="44" spans="1:2">
      <c r="A44">
        <v>44</v>
      </c>
      <c r="B44" t="s">
        <v>60</v>
      </c>
    </row>
    <row r="45" spans="1:2">
      <c r="A45">
        <v>45</v>
      </c>
      <c r="B45" t="s">
        <v>65</v>
      </c>
    </row>
    <row r="46" spans="1:2">
      <c r="A46">
        <v>46</v>
      </c>
      <c r="B46" t="s">
        <v>75</v>
      </c>
    </row>
    <row r="47" spans="1:2">
      <c r="A47">
        <v>47</v>
      </c>
      <c r="B47" t="s">
        <v>85</v>
      </c>
    </row>
    <row r="48" spans="1:2">
      <c r="A48">
        <v>48</v>
      </c>
      <c r="B48" t="s">
        <v>91</v>
      </c>
    </row>
    <row r="49" spans="1:2">
      <c r="A49">
        <v>49</v>
      </c>
      <c r="B49" t="s">
        <v>97</v>
      </c>
    </row>
    <row r="50" spans="1:2">
      <c r="A50">
        <v>50</v>
      </c>
      <c r="B50" t="s">
        <v>103</v>
      </c>
    </row>
    <row r="51" spans="1:2">
      <c r="A51">
        <v>51</v>
      </c>
      <c r="B51" t="s">
        <v>66</v>
      </c>
    </row>
    <row r="52" spans="1:2">
      <c r="A52">
        <v>52</v>
      </c>
      <c r="B52" t="s">
        <v>67</v>
      </c>
    </row>
    <row r="53" spans="1:2">
      <c r="A53">
        <v>53</v>
      </c>
      <c r="B53" t="s">
        <v>68</v>
      </c>
    </row>
    <row r="54" spans="1:2">
      <c r="A54">
        <v>54</v>
      </c>
      <c r="B54" t="s">
        <v>69</v>
      </c>
    </row>
    <row r="55" spans="1:2">
      <c r="A55">
        <v>55</v>
      </c>
      <c r="B55" t="s">
        <v>70</v>
      </c>
    </row>
    <row r="56" spans="1:2">
      <c r="A56">
        <v>56</v>
      </c>
      <c r="B56" t="s">
        <v>76</v>
      </c>
    </row>
    <row r="57" spans="1:2">
      <c r="A57">
        <v>57</v>
      </c>
      <c r="B57" t="s">
        <v>86</v>
      </c>
    </row>
    <row r="58" spans="1:2">
      <c r="A58">
        <v>58</v>
      </c>
      <c r="B58" t="s">
        <v>92</v>
      </c>
    </row>
    <row r="59" spans="1:2">
      <c r="A59">
        <v>59</v>
      </c>
      <c r="B59" t="s">
        <v>98</v>
      </c>
    </row>
    <row r="60" spans="1:2">
      <c r="A60">
        <v>60</v>
      </c>
      <c r="B60" t="s">
        <v>104</v>
      </c>
    </row>
    <row r="61" spans="1:2">
      <c r="A61">
        <v>61</v>
      </c>
      <c r="B61" t="s">
        <v>77</v>
      </c>
    </row>
    <row r="62" spans="1:2">
      <c r="A62">
        <v>62</v>
      </c>
      <c r="B62" t="s">
        <v>78</v>
      </c>
    </row>
    <row r="63" spans="1:2">
      <c r="A63">
        <v>63</v>
      </c>
      <c r="B63" t="s">
        <v>79</v>
      </c>
    </row>
    <row r="64" spans="1:2">
      <c r="A64">
        <v>64</v>
      </c>
      <c r="B64" t="s">
        <v>80</v>
      </c>
    </row>
    <row r="65" spans="1:2">
      <c r="A65">
        <v>90</v>
      </c>
      <c r="B65" t="s">
        <v>105</v>
      </c>
    </row>
  </sheetData>
  <phoneticPr fontId="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B322"/>
  <sheetViews>
    <sheetView topLeftCell="A55" workbookViewId="0">
      <selection activeCell="A3" sqref="A3:K3"/>
    </sheetView>
  </sheetViews>
  <sheetFormatPr defaultRowHeight="13.5"/>
  <cols>
    <col min="1" max="1" width="9" customWidth="1"/>
    <col min="2" max="2" width="15.125" customWidth="1"/>
    <col min="3" max="3" width="15.375" customWidth="1"/>
  </cols>
  <sheetData>
    <row r="1" spans="1:2">
      <c r="A1" s="10">
        <v>1010</v>
      </c>
      <c r="B1" t="s">
        <v>106</v>
      </c>
    </row>
    <row r="2" spans="1:2">
      <c r="A2" s="10">
        <v>1020</v>
      </c>
      <c r="B2" t="s">
        <v>107</v>
      </c>
    </row>
    <row r="3" spans="1:2">
      <c r="A3">
        <v>1030</v>
      </c>
      <c r="B3" t="s">
        <v>108</v>
      </c>
    </row>
    <row r="4" spans="1:2">
      <c r="A4">
        <v>1040</v>
      </c>
      <c r="B4" t="s">
        <v>109</v>
      </c>
    </row>
    <row r="5" spans="1:2">
      <c r="A5">
        <v>1050</v>
      </c>
      <c r="B5" t="s">
        <v>110</v>
      </c>
    </row>
    <row r="6" spans="1:2">
      <c r="A6">
        <v>1060</v>
      </c>
      <c r="B6" t="s">
        <v>111</v>
      </c>
    </row>
    <row r="7" spans="1:2">
      <c r="A7">
        <v>1070</v>
      </c>
      <c r="B7" t="s">
        <v>112</v>
      </c>
    </row>
    <row r="8" spans="1:2">
      <c r="A8">
        <v>1080</v>
      </c>
      <c r="B8" t="s">
        <v>113</v>
      </c>
    </row>
    <row r="9" spans="1:2">
      <c r="A9">
        <v>2010</v>
      </c>
      <c r="B9" t="s">
        <v>117</v>
      </c>
    </row>
    <row r="10" spans="1:2">
      <c r="A10">
        <v>2020</v>
      </c>
      <c r="B10" t="s">
        <v>118</v>
      </c>
    </row>
    <row r="11" spans="1:2">
      <c r="A11">
        <v>2030</v>
      </c>
      <c r="B11" t="s">
        <v>119</v>
      </c>
    </row>
    <row r="12" spans="1:2">
      <c r="A12">
        <v>2040</v>
      </c>
      <c r="B12" t="s">
        <v>120</v>
      </c>
    </row>
    <row r="13" spans="1:2">
      <c r="A13">
        <v>2050</v>
      </c>
      <c r="B13" t="s">
        <v>121</v>
      </c>
    </row>
    <row r="14" spans="1:2">
      <c r="A14">
        <v>2060</v>
      </c>
      <c r="B14" t="s">
        <v>122</v>
      </c>
    </row>
    <row r="15" spans="1:2">
      <c r="A15">
        <v>2070</v>
      </c>
      <c r="B15" t="s">
        <v>123</v>
      </c>
    </row>
    <row r="16" spans="1:2">
      <c r="A16">
        <v>2080</v>
      </c>
      <c r="B16" t="s">
        <v>124</v>
      </c>
    </row>
    <row r="17" spans="1:2">
      <c r="A17">
        <v>2090</v>
      </c>
      <c r="B17" t="s">
        <v>125</v>
      </c>
    </row>
    <row r="18" spans="1:2">
      <c r="A18">
        <v>2090</v>
      </c>
      <c r="B18" t="s">
        <v>125</v>
      </c>
    </row>
    <row r="19" spans="1:2">
      <c r="A19">
        <v>2100</v>
      </c>
      <c r="B19" t="s">
        <v>126</v>
      </c>
    </row>
    <row r="20" spans="1:2">
      <c r="A20">
        <v>2100</v>
      </c>
      <c r="B20" t="s">
        <v>126</v>
      </c>
    </row>
    <row r="21" spans="1:2">
      <c r="A21">
        <v>3010</v>
      </c>
      <c r="B21" t="s">
        <v>130</v>
      </c>
    </row>
    <row r="22" spans="1:2">
      <c r="A22">
        <v>3020</v>
      </c>
      <c r="B22" t="s">
        <v>131</v>
      </c>
    </row>
    <row r="23" spans="1:2">
      <c r="A23">
        <v>3030</v>
      </c>
      <c r="B23" t="s">
        <v>132</v>
      </c>
    </row>
    <row r="24" spans="1:2">
      <c r="A24">
        <v>3040</v>
      </c>
      <c r="B24" t="s">
        <v>133</v>
      </c>
    </row>
    <row r="25" spans="1:2">
      <c r="A25">
        <v>3050</v>
      </c>
      <c r="B25" t="s">
        <v>134</v>
      </c>
    </row>
    <row r="26" spans="1:2">
      <c r="A26">
        <v>3060</v>
      </c>
      <c r="B26" t="s">
        <v>135</v>
      </c>
    </row>
    <row r="27" spans="1:2">
      <c r="A27">
        <v>3070</v>
      </c>
      <c r="B27" t="s">
        <v>136</v>
      </c>
    </row>
    <row r="28" spans="1:2">
      <c r="A28">
        <v>4010</v>
      </c>
      <c r="B28" t="s">
        <v>139</v>
      </c>
    </row>
    <row r="29" spans="1:2">
      <c r="A29">
        <v>4020</v>
      </c>
      <c r="B29" t="s">
        <v>140</v>
      </c>
    </row>
    <row r="30" spans="1:2">
      <c r="A30">
        <v>4030</v>
      </c>
      <c r="B30" t="s">
        <v>141</v>
      </c>
    </row>
    <row r="31" spans="1:2">
      <c r="A31">
        <v>5010</v>
      </c>
      <c r="B31" t="s">
        <v>145</v>
      </c>
    </row>
    <row r="32" spans="1:2">
      <c r="A32">
        <v>5020</v>
      </c>
      <c r="B32" t="s">
        <v>146</v>
      </c>
    </row>
    <row r="33" spans="1:2">
      <c r="A33">
        <v>5030</v>
      </c>
      <c r="B33" t="s">
        <v>147</v>
      </c>
    </row>
    <row r="34" spans="1:2">
      <c r="A34">
        <v>5040</v>
      </c>
      <c r="B34" t="s">
        <v>148</v>
      </c>
    </row>
    <row r="35" spans="1:2">
      <c r="A35">
        <v>5050</v>
      </c>
      <c r="B35" t="s">
        <v>149</v>
      </c>
    </row>
    <row r="36" spans="1:2">
      <c r="A36">
        <v>5060</v>
      </c>
      <c r="B36" t="s">
        <v>150</v>
      </c>
    </row>
    <row r="37" spans="1:2">
      <c r="A37">
        <v>5070</v>
      </c>
      <c r="B37" t="s">
        <v>151</v>
      </c>
    </row>
    <row r="38" spans="1:2">
      <c r="A38">
        <v>6010</v>
      </c>
      <c r="B38" t="s">
        <v>313</v>
      </c>
    </row>
    <row r="39" spans="1:2">
      <c r="A39">
        <v>6020</v>
      </c>
      <c r="B39" t="s">
        <v>314</v>
      </c>
    </row>
    <row r="40" spans="1:2">
      <c r="A40">
        <v>7010</v>
      </c>
      <c r="B40" t="s">
        <v>315</v>
      </c>
    </row>
    <row r="41" spans="1:2">
      <c r="A41">
        <v>7020</v>
      </c>
      <c r="B41" t="s">
        <v>316</v>
      </c>
    </row>
    <row r="42" spans="1:2">
      <c r="A42">
        <v>7030</v>
      </c>
      <c r="B42" t="s">
        <v>317</v>
      </c>
    </row>
    <row r="43" spans="1:2">
      <c r="A43">
        <v>7040</v>
      </c>
      <c r="B43" t="s">
        <v>115</v>
      </c>
    </row>
    <row r="44" spans="1:2">
      <c r="A44">
        <v>7050</v>
      </c>
      <c r="B44" t="s">
        <v>116</v>
      </c>
    </row>
    <row r="45" spans="1:2">
      <c r="A45">
        <v>7060</v>
      </c>
      <c r="B45" t="s">
        <v>318</v>
      </c>
    </row>
    <row r="46" spans="1:2">
      <c r="A46">
        <v>7070</v>
      </c>
      <c r="B46" t="s">
        <v>319</v>
      </c>
    </row>
    <row r="47" spans="1:2">
      <c r="A47">
        <v>7080</v>
      </c>
      <c r="B47" t="s">
        <v>320</v>
      </c>
    </row>
    <row r="48" spans="1:2">
      <c r="A48">
        <v>7090</v>
      </c>
      <c r="B48" t="s">
        <v>321</v>
      </c>
    </row>
    <row r="49" spans="1:2">
      <c r="A49">
        <v>7100</v>
      </c>
      <c r="B49" t="s">
        <v>322</v>
      </c>
    </row>
    <row r="50" spans="1:2">
      <c r="A50">
        <v>8010</v>
      </c>
      <c r="B50" t="s">
        <v>323</v>
      </c>
    </row>
    <row r="51" spans="1:2">
      <c r="A51">
        <v>8020</v>
      </c>
      <c r="B51" t="s">
        <v>324</v>
      </c>
    </row>
    <row r="52" spans="1:2">
      <c r="A52">
        <v>8030</v>
      </c>
      <c r="B52" t="s">
        <v>325</v>
      </c>
    </row>
    <row r="53" spans="1:2">
      <c r="A53">
        <v>9010</v>
      </c>
      <c r="B53" t="s">
        <v>326</v>
      </c>
    </row>
    <row r="54" spans="1:2">
      <c r="A54">
        <v>9020</v>
      </c>
      <c r="B54" t="s">
        <v>327</v>
      </c>
    </row>
    <row r="55" spans="1:2">
      <c r="A55">
        <v>9030</v>
      </c>
      <c r="B55" t="s">
        <v>328</v>
      </c>
    </row>
    <row r="56" spans="1:2">
      <c r="A56">
        <v>9040</v>
      </c>
      <c r="B56" t="s">
        <v>329</v>
      </c>
    </row>
    <row r="57" spans="1:2">
      <c r="A57">
        <v>9050</v>
      </c>
      <c r="B57" t="s">
        <v>330</v>
      </c>
    </row>
    <row r="58" spans="1:2">
      <c r="A58">
        <v>9060</v>
      </c>
      <c r="B58" t="s">
        <v>137</v>
      </c>
    </row>
    <row r="59" spans="1:2">
      <c r="A59">
        <v>9070</v>
      </c>
      <c r="B59" t="s">
        <v>138</v>
      </c>
    </row>
    <row r="60" spans="1:2">
      <c r="A60">
        <v>9080</v>
      </c>
      <c r="B60" t="s">
        <v>331</v>
      </c>
    </row>
    <row r="61" spans="1:2">
      <c r="A61">
        <v>10010</v>
      </c>
      <c r="B61" t="s">
        <v>332</v>
      </c>
    </row>
    <row r="62" spans="1:2">
      <c r="A62">
        <v>10020</v>
      </c>
      <c r="B62" t="s">
        <v>143</v>
      </c>
    </row>
    <row r="63" spans="1:2">
      <c r="A63">
        <v>10030</v>
      </c>
      <c r="B63" t="s">
        <v>144</v>
      </c>
    </row>
    <row r="64" spans="1:2">
      <c r="A64">
        <v>10040</v>
      </c>
      <c r="B64" t="s">
        <v>333</v>
      </c>
    </row>
    <row r="65" spans="1:2">
      <c r="A65">
        <v>11010</v>
      </c>
      <c r="B65" t="s">
        <v>152</v>
      </c>
    </row>
    <row r="66" spans="1:2">
      <c r="A66">
        <v>11020</v>
      </c>
      <c r="B66" t="s">
        <v>153</v>
      </c>
    </row>
    <row r="67" spans="1:2">
      <c r="A67">
        <v>12010</v>
      </c>
      <c r="B67" t="s">
        <v>156</v>
      </c>
    </row>
    <row r="68" spans="1:2">
      <c r="A68">
        <v>12020</v>
      </c>
      <c r="B68" t="s">
        <v>157</v>
      </c>
    </row>
    <row r="69" spans="1:2">
      <c r="A69">
        <v>12030</v>
      </c>
      <c r="B69" t="s">
        <v>158</v>
      </c>
    </row>
    <row r="70" spans="1:2">
      <c r="A70">
        <v>12040</v>
      </c>
      <c r="B70" t="s">
        <v>159</v>
      </c>
    </row>
    <row r="71" spans="1:2">
      <c r="A71">
        <v>13010</v>
      </c>
      <c r="B71" t="s">
        <v>160</v>
      </c>
    </row>
    <row r="72" spans="1:2">
      <c r="A72">
        <v>13020</v>
      </c>
      <c r="B72" t="s">
        <v>161</v>
      </c>
    </row>
    <row r="73" spans="1:2">
      <c r="A73">
        <v>13030</v>
      </c>
      <c r="B73" t="s">
        <v>162</v>
      </c>
    </row>
    <row r="74" spans="1:2">
      <c r="A74">
        <v>13040</v>
      </c>
      <c r="B74" t="s">
        <v>163</v>
      </c>
    </row>
    <row r="75" spans="1:2">
      <c r="A75">
        <v>14010</v>
      </c>
      <c r="B75" t="s">
        <v>166</v>
      </c>
    </row>
    <row r="76" spans="1:2">
      <c r="A76">
        <v>14020</v>
      </c>
      <c r="B76" t="s">
        <v>167</v>
      </c>
    </row>
    <row r="77" spans="1:2">
      <c r="A77">
        <v>14030</v>
      </c>
      <c r="B77" t="s">
        <v>168</v>
      </c>
    </row>
    <row r="78" spans="1:2">
      <c r="A78">
        <v>15010</v>
      </c>
      <c r="B78" t="s">
        <v>170</v>
      </c>
    </row>
    <row r="79" spans="1:2">
      <c r="A79">
        <v>15020</v>
      </c>
      <c r="B79" t="s">
        <v>171</v>
      </c>
    </row>
    <row r="80" spans="1:2">
      <c r="A80">
        <v>16010</v>
      </c>
      <c r="B80" t="s">
        <v>174</v>
      </c>
    </row>
    <row r="81" spans="1:2">
      <c r="A81">
        <v>17010</v>
      </c>
      <c r="B81" t="s">
        <v>175</v>
      </c>
    </row>
    <row r="82" spans="1:2">
      <c r="A82">
        <v>17020</v>
      </c>
      <c r="B82" t="s">
        <v>176</v>
      </c>
    </row>
    <row r="83" spans="1:2">
      <c r="A83">
        <v>17030</v>
      </c>
      <c r="B83" t="s">
        <v>177</v>
      </c>
    </row>
    <row r="84" spans="1:2">
      <c r="A84">
        <v>17040</v>
      </c>
      <c r="B84" t="s">
        <v>178</v>
      </c>
    </row>
    <row r="85" spans="1:2">
      <c r="A85">
        <v>17050</v>
      </c>
      <c r="B85" t="s">
        <v>179</v>
      </c>
    </row>
    <row r="86" spans="1:2">
      <c r="A86">
        <v>18010</v>
      </c>
      <c r="B86" t="s">
        <v>334</v>
      </c>
    </row>
    <row r="87" spans="1:2">
      <c r="A87">
        <v>18020</v>
      </c>
      <c r="B87" t="s">
        <v>335</v>
      </c>
    </row>
    <row r="88" spans="1:2">
      <c r="A88">
        <v>18030</v>
      </c>
      <c r="B88" t="s">
        <v>154</v>
      </c>
    </row>
    <row r="89" spans="1:2">
      <c r="A89">
        <v>18040</v>
      </c>
      <c r="B89" t="s">
        <v>155</v>
      </c>
    </row>
    <row r="90" spans="1:2">
      <c r="A90">
        <v>19020</v>
      </c>
      <c r="B90" t="s">
        <v>336</v>
      </c>
    </row>
    <row r="91" spans="1:2">
      <c r="A91">
        <v>20010</v>
      </c>
      <c r="B91" t="s">
        <v>337</v>
      </c>
    </row>
    <row r="92" spans="1:2">
      <c r="A92">
        <v>20020</v>
      </c>
      <c r="B92" t="s">
        <v>338</v>
      </c>
    </row>
    <row r="93" spans="1:2">
      <c r="A93">
        <v>21010</v>
      </c>
      <c r="B93" t="s">
        <v>164</v>
      </c>
    </row>
    <row r="94" spans="1:2">
      <c r="A94">
        <v>21020</v>
      </c>
      <c r="B94" t="s">
        <v>165</v>
      </c>
    </row>
    <row r="95" spans="1:2">
      <c r="A95">
        <v>21030</v>
      </c>
      <c r="B95" t="s">
        <v>339</v>
      </c>
    </row>
    <row r="96" spans="1:2">
      <c r="A96">
        <v>21040</v>
      </c>
      <c r="B96" t="s">
        <v>340</v>
      </c>
    </row>
    <row r="97" spans="1:2">
      <c r="A97">
        <v>21050</v>
      </c>
      <c r="B97" t="s">
        <v>341</v>
      </c>
    </row>
    <row r="98" spans="1:2">
      <c r="A98">
        <v>21060</v>
      </c>
      <c r="B98" t="s">
        <v>342</v>
      </c>
    </row>
    <row r="99" spans="1:2">
      <c r="A99">
        <v>22010</v>
      </c>
      <c r="B99" t="s">
        <v>343</v>
      </c>
    </row>
    <row r="100" spans="1:2">
      <c r="A100">
        <v>22020</v>
      </c>
      <c r="B100" t="s">
        <v>344</v>
      </c>
    </row>
    <row r="101" spans="1:2">
      <c r="A101">
        <v>22030</v>
      </c>
      <c r="B101" t="s">
        <v>345</v>
      </c>
    </row>
    <row r="102" spans="1:2">
      <c r="A102">
        <v>22040</v>
      </c>
      <c r="B102" t="s">
        <v>172</v>
      </c>
    </row>
    <row r="103" spans="1:2">
      <c r="A103">
        <v>22050</v>
      </c>
      <c r="B103" t="s">
        <v>173</v>
      </c>
    </row>
    <row r="104" spans="1:2">
      <c r="A104">
        <v>22060</v>
      </c>
      <c r="B104" t="s">
        <v>346</v>
      </c>
    </row>
    <row r="105" spans="1:2">
      <c r="A105">
        <v>23010</v>
      </c>
      <c r="B105" t="s">
        <v>347</v>
      </c>
    </row>
    <row r="106" spans="1:2">
      <c r="A106">
        <v>23020</v>
      </c>
      <c r="B106" t="s">
        <v>348</v>
      </c>
    </row>
    <row r="107" spans="1:2">
      <c r="A107">
        <v>23030</v>
      </c>
      <c r="B107" t="s">
        <v>349</v>
      </c>
    </row>
    <row r="108" spans="1:2">
      <c r="A108">
        <v>23040</v>
      </c>
      <c r="B108" t="s">
        <v>350</v>
      </c>
    </row>
    <row r="109" spans="1:2">
      <c r="A109">
        <v>24010</v>
      </c>
      <c r="B109" t="s">
        <v>180</v>
      </c>
    </row>
    <row r="110" spans="1:2">
      <c r="A110">
        <v>24020</v>
      </c>
      <c r="B110" t="s">
        <v>181</v>
      </c>
    </row>
    <row r="111" spans="1:2">
      <c r="A111">
        <v>25010</v>
      </c>
      <c r="B111" t="s">
        <v>182</v>
      </c>
    </row>
    <row r="112" spans="1:2">
      <c r="A112">
        <v>25020</v>
      </c>
      <c r="B112" t="s">
        <v>183</v>
      </c>
    </row>
    <row r="113" spans="1:2">
      <c r="A113">
        <v>25030</v>
      </c>
      <c r="B113" t="s">
        <v>184</v>
      </c>
    </row>
    <row r="114" spans="1:2">
      <c r="A114">
        <v>26010</v>
      </c>
      <c r="B114" t="s">
        <v>185</v>
      </c>
    </row>
    <row r="115" spans="1:2">
      <c r="A115">
        <v>26020</v>
      </c>
      <c r="B115" t="s">
        <v>186</v>
      </c>
    </row>
    <row r="116" spans="1:2">
      <c r="A116">
        <v>26030</v>
      </c>
      <c r="B116" t="s">
        <v>187</v>
      </c>
    </row>
    <row r="117" spans="1:2">
      <c r="A117">
        <v>26040</v>
      </c>
      <c r="B117" t="s">
        <v>188</v>
      </c>
    </row>
    <row r="118" spans="1:2">
      <c r="A118">
        <v>26050</v>
      </c>
      <c r="B118" t="s">
        <v>189</v>
      </c>
    </row>
    <row r="119" spans="1:2">
      <c r="A119">
        <v>26060</v>
      </c>
      <c r="B119" t="s">
        <v>190</v>
      </c>
    </row>
    <row r="120" spans="1:2">
      <c r="A120">
        <v>27010</v>
      </c>
      <c r="B120" t="s">
        <v>191</v>
      </c>
    </row>
    <row r="121" spans="1:2">
      <c r="A121">
        <v>27020</v>
      </c>
      <c r="B121" t="s">
        <v>192</v>
      </c>
    </row>
    <row r="122" spans="1:2">
      <c r="A122">
        <v>27030</v>
      </c>
      <c r="B122" t="s">
        <v>193</v>
      </c>
    </row>
    <row r="123" spans="1:2">
      <c r="A123">
        <v>27040</v>
      </c>
      <c r="B123" t="s">
        <v>194</v>
      </c>
    </row>
    <row r="124" spans="1:2">
      <c r="A124">
        <v>28010</v>
      </c>
      <c r="B124" t="s">
        <v>196</v>
      </c>
    </row>
    <row r="125" spans="1:2">
      <c r="A125">
        <v>28020</v>
      </c>
      <c r="B125" t="s">
        <v>197</v>
      </c>
    </row>
    <row r="126" spans="1:2">
      <c r="A126">
        <v>28030</v>
      </c>
      <c r="B126" t="s">
        <v>198</v>
      </c>
    </row>
    <row r="127" spans="1:2">
      <c r="A127">
        <v>28040</v>
      </c>
      <c r="B127" t="s">
        <v>199</v>
      </c>
    </row>
    <row r="128" spans="1:2">
      <c r="A128">
        <v>28050</v>
      </c>
      <c r="B128" t="s">
        <v>200</v>
      </c>
    </row>
    <row r="129" spans="1:2">
      <c r="A129">
        <v>29010</v>
      </c>
      <c r="B129" t="s">
        <v>201</v>
      </c>
    </row>
    <row r="130" spans="1:2">
      <c r="A130">
        <v>29020</v>
      </c>
      <c r="B130" t="s">
        <v>202</v>
      </c>
    </row>
    <row r="131" spans="1:2">
      <c r="A131">
        <v>29030</v>
      </c>
      <c r="B131" t="s">
        <v>203</v>
      </c>
    </row>
    <row r="132" spans="1:2">
      <c r="A132">
        <v>30010</v>
      </c>
      <c r="B132" t="s">
        <v>205</v>
      </c>
    </row>
    <row r="133" spans="1:2">
      <c r="A133">
        <v>30020</v>
      </c>
      <c r="B133" t="s">
        <v>206</v>
      </c>
    </row>
    <row r="134" spans="1:2">
      <c r="A134">
        <v>31010</v>
      </c>
      <c r="B134" t="s">
        <v>207</v>
      </c>
    </row>
    <row r="135" spans="1:2">
      <c r="A135">
        <v>31020</v>
      </c>
      <c r="B135" t="s">
        <v>208</v>
      </c>
    </row>
    <row r="136" spans="1:2">
      <c r="A136">
        <v>32010</v>
      </c>
      <c r="B136" t="s">
        <v>351</v>
      </c>
    </row>
    <row r="137" spans="1:2">
      <c r="A137">
        <v>32020</v>
      </c>
      <c r="B137" t="s">
        <v>352</v>
      </c>
    </row>
    <row r="138" spans="1:2">
      <c r="A138">
        <v>33010</v>
      </c>
      <c r="B138" t="s">
        <v>353</v>
      </c>
    </row>
    <row r="139" spans="1:2">
      <c r="A139">
        <v>33020</v>
      </c>
      <c r="B139" t="s">
        <v>354</v>
      </c>
    </row>
    <row r="140" spans="1:2">
      <c r="A140">
        <v>34010</v>
      </c>
      <c r="B140" t="s">
        <v>355</v>
      </c>
    </row>
    <row r="141" spans="1:2">
      <c r="A141">
        <v>34020</v>
      </c>
      <c r="B141" t="s">
        <v>356</v>
      </c>
    </row>
    <row r="142" spans="1:2">
      <c r="A142">
        <v>34030</v>
      </c>
      <c r="B142" t="s">
        <v>357</v>
      </c>
    </row>
    <row r="143" spans="1:2">
      <c r="A143">
        <v>35010</v>
      </c>
      <c r="B143" t="s">
        <v>195</v>
      </c>
    </row>
    <row r="144" spans="1:2">
      <c r="A144">
        <v>35020</v>
      </c>
      <c r="B144" t="s">
        <v>358</v>
      </c>
    </row>
    <row r="145" spans="1:2">
      <c r="A145">
        <v>35030</v>
      </c>
      <c r="B145" t="s">
        <v>359</v>
      </c>
    </row>
    <row r="146" spans="1:2">
      <c r="A146">
        <v>36010</v>
      </c>
      <c r="B146" t="s">
        <v>360</v>
      </c>
    </row>
    <row r="147" spans="1:2">
      <c r="A147">
        <v>36020</v>
      </c>
      <c r="B147" t="s">
        <v>30</v>
      </c>
    </row>
    <row r="148" spans="1:2">
      <c r="A148">
        <v>37010</v>
      </c>
      <c r="B148" t="s">
        <v>9</v>
      </c>
    </row>
    <row r="149" spans="1:2">
      <c r="A149">
        <v>37020</v>
      </c>
      <c r="B149" t="s">
        <v>361</v>
      </c>
    </row>
    <row r="150" spans="1:2">
      <c r="A150">
        <v>37030</v>
      </c>
      <c r="B150" t="s">
        <v>204</v>
      </c>
    </row>
    <row r="151" spans="1:2">
      <c r="A151">
        <v>38010</v>
      </c>
      <c r="B151" t="s">
        <v>214</v>
      </c>
    </row>
    <row r="152" spans="1:2">
      <c r="A152">
        <v>38020</v>
      </c>
      <c r="B152" t="s">
        <v>215</v>
      </c>
    </row>
    <row r="153" spans="1:2">
      <c r="A153">
        <v>38030</v>
      </c>
      <c r="B153" t="s">
        <v>216</v>
      </c>
    </row>
    <row r="154" spans="1:2">
      <c r="A154">
        <v>38040</v>
      </c>
      <c r="B154" t="s">
        <v>217</v>
      </c>
    </row>
    <row r="155" spans="1:2">
      <c r="A155">
        <v>38050</v>
      </c>
      <c r="B155" t="s">
        <v>218</v>
      </c>
    </row>
    <row r="156" spans="1:2">
      <c r="A156">
        <v>38060</v>
      </c>
      <c r="B156" t="s">
        <v>219</v>
      </c>
    </row>
    <row r="157" spans="1:2">
      <c r="A157">
        <v>39010</v>
      </c>
      <c r="B157" t="s">
        <v>220</v>
      </c>
    </row>
    <row r="158" spans="1:2">
      <c r="A158">
        <v>39020</v>
      </c>
      <c r="B158" t="s">
        <v>221</v>
      </c>
    </row>
    <row r="159" spans="1:2">
      <c r="A159">
        <v>39030</v>
      </c>
      <c r="B159" t="s">
        <v>222</v>
      </c>
    </row>
    <row r="160" spans="1:2">
      <c r="A160">
        <v>39040</v>
      </c>
      <c r="B160" t="s">
        <v>223</v>
      </c>
    </row>
    <row r="161" spans="1:2">
      <c r="A161">
        <v>39050</v>
      </c>
      <c r="B161" t="s">
        <v>224</v>
      </c>
    </row>
    <row r="162" spans="1:2">
      <c r="A162">
        <v>39060</v>
      </c>
      <c r="B162" t="s">
        <v>225</v>
      </c>
    </row>
    <row r="163" spans="1:2">
      <c r="A163">
        <v>39070</v>
      </c>
      <c r="B163" t="s">
        <v>226</v>
      </c>
    </row>
    <row r="164" spans="1:2">
      <c r="A164">
        <v>40010</v>
      </c>
      <c r="B164" t="s">
        <v>229</v>
      </c>
    </row>
    <row r="165" spans="1:2">
      <c r="A165">
        <v>40020</v>
      </c>
      <c r="B165" t="s">
        <v>230</v>
      </c>
    </row>
    <row r="166" spans="1:2">
      <c r="A166">
        <v>40030</v>
      </c>
      <c r="B166" t="s">
        <v>231</v>
      </c>
    </row>
    <row r="167" spans="1:2">
      <c r="A167">
        <v>40040</v>
      </c>
      <c r="B167" t="s">
        <v>232</v>
      </c>
    </row>
    <row r="168" spans="1:2">
      <c r="A168">
        <v>41010</v>
      </c>
      <c r="B168" t="s">
        <v>233</v>
      </c>
    </row>
    <row r="169" spans="1:2">
      <c r="A169">
        <v>41020</v>
      </c>
      <c r="B169" t="s">
        <v>234</v>
      </c>
    </row>
    <row r="170" spans="1:2">
      <c r="A170">
        <v>41030</v>
      </c>
      <c r="B170" t="s">
        <v>235</v>
      </c>
    </row>
    <row r="171" spans="1:2">
      <c r="A171">
        <v>41040</v>
      </c>
      <c r="B171" t="s">
        <v>236</v>
      </c>
    </row>
    <row r="172" spans="1:2">
      <c r="A172">
        <v>41050</v>
      </c>
      <c r="B172" t="s">
        <v>237</v>
      </c>
    </row>
    <row r="173" spans="1:2">
      <c r="A173">
        <v>42010</v>
      </c>
      <c r="B173" t="s">
        <v>238</v>
      </c>
    </row>
    <row r="174" spans="1:2">
      <c r="A174">
        <v>42020</v>
      </c>
      <c r="B174" t="s">
        <v>239</v>
      </c>
    </row>
    <row r="175" spans="1:2">
      <c r="A175">
        <v>42030</v>
      </c>
      <c r="B175" t="s">
        <v>240</v>
      </c>
    </row>
    <row r="176" spans="1:2">
      <c r="A176">
        <v>42040</v>
      </c>
      <c r="B176" t="s">
        <v>241</v>
      </c>
    </row>
    <row r="177" spans="1:2">
      <c r="A177">
        <v>43010</v>
      </c>
      <c r="B177" t="s">
        <v>362</v>
      </c>
    </row>
    <row r="178" spans="1:2">
      <c r="A178">
        <v>43020</v>
      </c>
      <c r="B178" t="s">
        <v>363</v>
      </c>
    </row>
    <row r="179" spans="1:2">
      <c r="A179">
        <v>43030</v>
      </c>
      <c r="B179" t="s">
        <v>364</v>
      </c>
    </row>
    <row r="180" spans="1:2">
      <c r="A180">
        <v>43040</v>
      </c>
      <c r="B180" t="s">
        <v>365</v>
      </c>
    </row>
    <row r="181" spans="1:2">
      <c r="A181">
        <v>43050</v>
      </c>
      <c r="B181" t="s">
        <v>366</v>
      </c>
    </row>
    <row r="182" spans="1:2">
      <c r="A182">
        <v>43060</v>
      </c>
      <c r="B182" t="s">
        <v>367</v>
      </c>
    </row>
    <row r="183" spans="1:2">
      <c r="A183">
        <v>44010</v>
      </c>
      <c r="B183" t="s">
        <v>368</v>
      </c>
    </row>
    <row r="184" spans="1:2">
      <c r="A184">
        <v>44020</v>
      </c>
      <c r="B184" t="s">
        <v>369</v>
      </c>
    </row>
    <row r="185" spans="1:2">
      <c r="A185">
        <v>44030</v>
      </c>
      <c r="B185" t="s">
        <v>370</v>
      </c>
    </row>
    <row r="186" spans="1:2">
      <c r="A186">
        <v>44040</v>
      </c>
      <c r="B186" t="s">
        <v>371</v>
      </c>
    </row>
    <row r="187" spans="1:2">
      <c r="A187">
        <v>44050</v>
      </c>
      <c r="B187" t="s">
        <v>372</v>
      </c>
    </row>
    <row r="188" spans="1:2">
      <c r="A188">
        <v>45010</v>
      </c>
      <c r="B188" t="s">
        <v>227</v>
      </c>
    </row>
    <row r="189" spans="1:2">
      <c r="A189">
        <v>45020</v>
      </c>
      <c r="B189" t="s">
        <v>228</v>
      </c>
    </row>
    <row r="190" spans="1:2">
      <c r="A190">
        <v>45030</v>
      </c>
      <c r="B190" t="s">
        <v>373</v>
      </c>
    </row>
    <row r="191" spans="1:2">
      <c r="A191">
        <v>45040</v>
      </c>
      <c r="B191" t="s">
        <v>374</v>
      </c>
    </row>
    <row r="192" spans="1:2">
      <c r="A192">
        <v>45050</v>
      </c>
      <c r="B192" t="s">
        <v>375</v>
      </c>
    </row>
    <row r="193" spans="1:2">
      <c r="A193">
        <v>45060</v>
      </c>
      <c r="B193" t="s">
        <v>376</v>
      </c>
    </row>
    <row r="194" spans="1:2">
      <c r="A194">
        <v>46010</v>
      </c>
      <c r="B194" t="s">
        <v>377</v>
      </c>
    </row>
    <row r="195" spans="1:2">
      <c r="A195">
        <v>46020</v>
      </c>
      <c r="B195" t="s">
        <v>378</v>
      </c>
    </row>
    <row r="196" spans="1:2">
      <c r="A196">
        <v>46030</v>
      </c>
      <c r="B196" t="s">
        <v>379</v>
      </c>
    </row>
    <row r="197" spans="1:2">
      <c r="A197">
        <v>47010</v>
      </c>
      <c r="B197" t="s">
        <v>242</v>
      </c>
    </row>
    <row r="198" spans="1:2">
      <c r="A198">
        <v>47020</v>
      </c>
      <c r="B198" t="s">
        <v>243</v>
      </c>
    </row>
    <row r="199" spans="1:2">
      <c r="A199">
        <v>47030</v>
      </c>
      <c r="B199" t="s">
        <v>244</v>
      </c>
    </row>
    <row r="200" spans="1:2">
      <c r="A200">
        <v>47040</v>
      </c>
      <c r="B200" t="s">
        <v>245</v>
      </c>
    </row>
    <row r="201" spans="1:2">
      <c r="A201">
        <v>47050</v>
      </c>
      <c r="B201" t="s">
        <v>246</v>
      </c>
    </row>
    <row r="202" spans="1:2">
      <c r="A202">
        <v>47060</v>
      </c>
      <c r="B202" t="s">
        <v>247</v>
      </c>
    </row>
    <row r="203" spans="1:2">
      <c r="A203">
        <v>48010</v>
      </c>
      <c r="B203" t="s">
        <v>249</v>
      </c>
    </row>
    <row r="204" spans="1:2">
      <c r="A204">
        <v>48020</v>
      </c>
      <c r="B204" t="s">
        <v>250</v>
      </c>
    </row>
    <row r="205" spans="1:2">
      <c r="A205">
        <v>48030</v>
      </c>
      <c r="B205" t="s">
        <v>245</v>
      </c>
    </row>
    <row r="206" spans="1:2">
      <c r="A206">
        <v>48040</v>
      </c>
      <c r="B206" t="s">
        <v>251</v>
      </c>
    </row>
    <row r="207" spans="1:2">
      <c r="A207">
        <v>49010</v>
      </c>
      <c r="B207" t="s">
        <v>254</v>
      </c>
    </row>
    <row r="208" spans="1:2">
      <c r="A208">
        <v>49020</v>
      </c>
      <c r="B208" t="s">
        <v>255</v>
      </c>
    </row>
    <row r="209" spans="1:2">
      <c r="A209">
        <v>49030</v>
      </c>
      <c r="B209" t="s">
        <v>256</v>
      </c>
    </row>
    <row r="210" spans="1:2">
      <c r="A210">
        <v>49040</v>
      </c>
      <c r="B210" t="s">
        <v>257</v>
      </c>
    </row>
    <row r="211" spans="1:2">
      <c r="A211">
        <v>49050</v>
      </c>
      <c r="B211" t="s">
        <v>258</v>
      </c>
    </row>
    <row r="212" spans="1:2">
      <c r="A212">
        <v>49060</v>
      </c>
      <c r="B212" t="s">
        <v>259</v>
      </c>
    </row>
    <row r="213" spans="1:2">
      <c r="A213">
        <v>49070</v>
      </c>
      <c r="B213" t="s">
        <v>260</v>
      </c>
    </row>
    <row r="214" spans="1:2">
      <c r="A214">
        <v>50010</v>
      </c>
      <c r="B214" t="s">
        <v>380</v>
      </c>
    </row>
    <row r="215" spans="1:2">
      <c r="A215">
        <v>50020</v>
      </c>
      <c r="B215" t="s">
        <v>381</v>
      </c>
    </row>
    <row r="216" spans="1:2">
      <c r="A216">
        <v>51010</v>
      </c>
      <c r="B216" t="s">
        <v>382</v>
      </c>
    </row>
    <row r="217" spans="1:2">
      <c r="A217">
        <v>51020</v>
      </c>
      <c r="B217" t="s">
        <v>383</v>
      </c>
    </row>
    <row r="218" spans="1:2">
      <c r="A218">
        <v>51030</v>
      </c>
      <c r="B218" t="s">
        <v>248</v>
      </c>
    </row>
    <row r="219" spans="1:2">
      <c r="A219">
        <v>52010</v>
      </c>
      <c r="B219" t="s">
        <v>384</v>
      </c>
    </row>
    <row r="220" spans="1:2">
      <c r="A220">
        <v>52020</v>
      </c>
      <c r="B220" t="s">
        <v>385</v>
      </c>
    </row>
    <row r="221" spans="1:2">
      <c r="A221">
        <v>52030</v>
      </c>
      <c r="B221" t="s">
        <v>386</v>
      </c>
    </row>
    <row r="222" spans="1:2">
      <c r="A222">
        <v>52040</v>
      </c>
      <c r="B222" t="s">
        <v>252</v>
      </c>
    </row>
    <row r="223" spans="1:2">
      <c r="A223">
        <v>52050</v>
      </c>
      <c r="B223" t="s">
        <v>253</v>
      </c>
    </row>
    <row r="224" spans="1:2">
      <c r="A224">
        <v>53010</v>
      </c>
      <c r="B224" t="s">
        <v>387</v>
      </c>
    </row>
    <row r="225" spans="1:2">
      <c r="A225">
        <v>53020</v>
      </c>
      <c r="B225" t="s">
        <v>388</v>
      </c>
    </row>
    <row r="226" spans="1:2">
      <c r="A226">
        <v>53030</v>
      </c>
      <c r="B226" t="s">
        <v>389</v>
      </c>
    </row>
    <row r="227" spans="1:2">
      <c r="A227">
        <v>53040</v>
      </c>
      <c r="B227" t="s">
        <v>390</v>
      </c>
    </row>
    <row r="228" spans="1:2">
      <c r="A228">
        <v>53050</v>
      </c>
      <c r="B228" t="s">
        <v>391</v>
      </c>
    </row>
    <row r="229" spans="1:2">
      <c r="A229">
        <v>54010</v>
      </c>
      <c r="B229" t="s">
        <v>261</v>
      </c>
    </row>
    <row r="230" spans="1:2">
      <c r="A230">
        <v>54020</v>
      </c>
      <c r="B230" t="s">
        <v>262</v>
      </c>
    </row>
    <row r="231" spans="1:2">
      <c r="A231">
        <v>54030</v>
      </c>
      <c r="B231" t="s">
        <v>263</v>
      </c>
    </row>
    <row r="232" spans="1:2">
      <c r="A232">
        <v>54040</v>
      </c>
      <c r="B232" t="s">
        <v>264</v>
      </c>
    </row>
    <row r="233" spans="1:2">
      <c r="A233">
        <v>55010</v>
      </c>
      <c r="B233" t="s">
        <v>265</v>
      </c>
    </row>
    <row r="234" spans="1:2">
      <c r="A234">
        <v>55020</v>
      </c>
      <c r="B234" t="s">
        <v>266</v>
      </c>
    </row>
    <row r="235" spans="1:2">
      <c r="A235">
        <v>55030</v>
      </c>
      <c r="B235" t="s">
        <v>267</v>
      </c>
    </row>
    <row r="236" spans="1:2">
      <c r="A236">
        <v>55040</v>
      </c>
      <c r="B236" t="s">
        <v>268</v>
      </c>
    </row>
    <row r="237" spans="1:2">
      <c r="A237">
        <v>55050</v>
      </c>
      <c r="B237" t="s">
        <v>269</v>
      </c>
    </row>
    <row r="238" spans="1:2">
      <c r="A238">
        <v>55060</v>
      </c>
      <c r="B238" t="s">
        <v>270</v>
      </c>
    </row>
    <row r="239" spans="1:2">
      <c r="A239">
        <v>56010</v>
      </c>
      <c r="B239" t="s">
        <v>271</v>
      </c>
    </row>
    <row r="240" spans="1:2">
      <c r="A240">
        <v>56020</v>
      </c>
      <c r="B240" t="s">
        <v>272</v>
      </c>
    </row>
    <row r="241" spans="1:2">
      <c r="A241">
        <v>56030</v>
      </c>
      <c r="B241" t="s">
        <v>273</v>
      </c>
    </row>
    <row r="242" spans="1:2">
      <c r="A242">
        <v>56040</v>
      </c>
      <c r="B242" t="s">
        <v>274</v>
      </c>
    </row>
    <row r="243" spans="1:2">
      <c r="A243">
        <v>56050</v>
      </c>
      <c r="B243" t="s">
        <v>275</v>
      </c>
    </row>
    <row r="244" spans="1:2">
      <c r="A244">
        <v>56060</v>
      </c>
      <c r="B244" t="s">
        <v>276</v>
      </c>
    </row>
    <row r="245" spans="1:2">
      <c r="A245">
        <v>56070</v>
      </c>
      <c r="B245" t="s">
        <v>277</v>
      </c>
    </row>
    <row r="246" spans="1:2">
      <c r="A246">
        <v>57010</v>
      </c>
      <c r="B246" t="s">
        <v>278</v>
      </c>
    </row>
    <row r="247" spans="1:2">
      <c r="A247">
        <v>57020</v>
      </c>
      <c r="B247" t="s">
        <v>279</v>
      </c>
    </row>
    <row r="248" spans="1:2">
      <c r="A248">
        <v>57030</v>
      </c>
      <c r="B248" t="s">
        <v>280</v>
      </c>
    </row>
    <row r="249" spans="1:2">
      <c r="A249">
        <v>57040</v>
      </c>
      <c r="B249" t="s">
        <v>281</v>
      </c>
    </row>
    <row r="250" spans="1:2">
      <c r="A250">
        <v>57050</v>
      </c>
      <c r="B250" t="s">
        <v>282</v>
      </c>
    </row>
    <row r="251" spans="1:2">
      <c r="A251">
        <v>57060</v>
      </c>
      <c r="B251" t="s">
        <v>283</v>
      </c>
    </row>
    <row r="252" spans="1:2">
      <c r="A252">
        <v>57070</v>
      </c>
      <c r="B252" t="s">
        <v>284</v>
      </c>
    </row>
    <row r="253" spans="1:2">
      <c r="A253">
        <v>57080</v>
      </c>
      <c r="B253" t="s">
        <v>285</v>
      </c>
    </row>
    <row r="254" spans="1:2">
      <c r="A254">
        <v>58010</v>
      </c>
      <c r="B254" t="s">
        <v>288</v>
      </c>
    </row>
    <row r="255" spans="1:2">
      <c r="A255">
        <v>58020</v>
      </c>
      <c r="B255" t="s">
        <v>289</v>
      </c>
    </row>
    <row r="256" spans="1:2">
      <c r="A256">
        <v>58030</v>
      </c>
      <c r="B256" t="s">
        <v>290</v>
      </c>
    </row>
    <row r="257" spans="1:2">
      <c r="A257">
        <v>58040</v>
      </c>
      <c r="B257" t="s">
        <v>291</v>
      </c>
    </row>
    <row r="258" spans="1:2">
      <c r="A258">
        <v>58050</v>
      </c>
      <c r="B258" t="s">
        <v>292</v>
      </c>
    </row>
    <row r="259" spans="1:2">
      <c r="A259">
        <v>58060</v>
      </c>
      <c r="B259" t="s">
        <v>293</v>
      </c>
    </row>
    <row r="260" spans="1:2">
      <c r="A260">
        <v>58070</v>
      </c>
      <c r="B260" t="s">
        <v>294</v>
      </c>
    </row>
    <row r="261" spans="1:2">
      <c r="A261">
        <v>58080</v>
      </c>
      <c r="B261" t="s">
        <v>295</v>
      </c>
    </row>
    <row r="262" spans="1:2">
      <c r="A262">
        <v>59010</v>
      </c>
      <c r="B262" t="s">
        <v>297</v>
      </c>
    </row>
    <row r="263" spans="1:2">
      <c r="A263">
        <v>59020</v>
      </c>
      <c r="B263" t="s">
        <v>298</v>
      </c>
    </row>
    <row r="264" spans="1:2">
      <c r="A264">
        <v>59030</v>
      </c>
      <c r="B264" t="s">
        <v>299</v>
      </c>
    </row>
    <row r="265" spans="1:2">
      <c r="A265">
        <v>59040</v>
      </c>
      <c r="B265" t="s">
        <v>300</v>
      </c>
    </row>
    <row r="266" spans="1:2">
      <c r="A266">
        <v>60010</v>
      </c>
      <c r="B266" t="s">
        <v>392</v>
      </c>
    </row>
    <row r="267" spans="1:2">
      <c r="A267">
        <v>60020</v>
      </c>
      <c r="B267" t="s">
        <v>393</v>
      </c>
    </row>
    <row r="268" spans="1:2">
      <c r="A268">
        <v>60030</v>
      </c>
      <c r="B268" t="s">
        <v>394</v>
      </c>
    </row>
    <row r="269" spans="1:2">
      <c r="A269">
        <v>60040</v>
      </c>
      <c r="B269" t="s">
        <v>395</v>
      </c>
    </row>
    <row r="270" spans="1:2">
      <c r="A270">
        <v>60050</v>
      </c>
      <c r="B270" t="s">
        <v>396</v>
      </c>
    </row>
    <row r="271" spans="1:2">
      <c r="A271">
        <v>60060</v>
      </c>
      <c r="B271" t="s">
        <v>397</v>
      </c>
    </row>
    <row r="272" spans="1:2">
      <c r="A272">
        <v>60070</v>
      </c>
      <c r="B272" t="s">
        <v>398</v>
      </c>
    </row>
    <row r="273" spans="1:2">
      <c r="A273">
        <v>60080</v>
      </c>
      <c r="B273" t="s">
        <v>399</v>
      </c>
    </row>
    <row r="274" spans="1:2">
      <c r="A274">
        <v>60090</v>
      </c>
      <c r="B274" t="s">
        <v>286</v>
      </c>
    </row>
    <row r="275" spans="1:2">
      <c r="A275">
        <v>60100</v>
      </c>
      <c r="B275" t="s">
        <v>287</v>
      </c>
    </row>
    <row r="276" spans="1:2">
      <c r="A276">
        <v>61010</v>
      </c>
      <c r="B276" t="s">
        <v>400</v>
      </c>
    </row>
    <row r="277" spans="1:2">
      <c r="A277">
        <v>61020</v>
      </c>
      <c r="B277" t="s">
        <v>401</v>
      </c>
    </row>
    <row r="278" spans="1:2">
      <c r="A278">
        <v>61030</v>
      </c>
      <c r="B278" t="s">
        <v>402</v>
      </c>
    </row>
    <row r="279" spans="1:2">
      <c r="A279">
        <v>61040</v>
      </c>
      <c r="B279" t="s">
        <v>403</v>
      </c>
    </row>
    <row r="280" spans="1:2">
      <c r="A280">
        <v>61050</v>
      </c>
      <c r="B280" t="s">
        <v>404</v>
      </c>
    </row>
    <row r="281" spans="1:2">
      <c r="A281">
        <v>61060</v>
      </c>
      <c r="B281" t="s">
        <v>405</v>
      </c>
    </row>
    <row r="282" spans="1:2">
      <c r="A282">
        <v>62010</v>
      </c>
      <c r="B282" t="s">
        <v>406</v>
      </c>
    </row>
    <row r="283" spans="1:2">
      <c r="A283">
        <v>62020</v>
      </c>
      <c r="B283" t="s">
        <v>407</v>
      </c>
    </row>
    <row r="284" spans="1:2">
      <c r="A284">
        <v>62030</v>
      </c>
      <c r="B284" t="s">
        <v>301</v>
      </c>
    </row>
    <row r="285" spans="1:2">
      <c r="A285">
        <v>62040</v>
      </c>
      <c r="B285" t="s">
        <v>302</v>
      </c>
    </row>
    <row r="286" spans="1:2">
      <c r="A286">
        <v>63010</v>
      </c>
      <c r="B286" t="s">
        <v>303</v>
      </c>
    </row>
    <row r="287" spans="1:2">
      <c r="A287">
        <v>63020</v>
      </c>
      <c r="B287" t="s">
        <v>304</v>
      </c>
    </row>
    <row r="288" spans="1:2">
      <c r="A288">
        <v>63030</v>
      </c>
      <c r="B288" t="s">
        <v>305</v>
      </c>
    </row>
    <row r="289" spans="1:2">
      <c r="A289">
        <v>63040</v>
      </c>
      <c r="B289" t="s">
        <v>306</v>
      </c>
    </row>
    <row r="290" spans="1:2">
      <c r="A290">
        <v>64010</v>
      </c>
      <c r="B290" t="s">
        <v>307</v>
      </c>
    </row>
    <row r="291" spans="1:2">
      <c r="A291">
        <v>64020</v>
      </c>
      <c r="B291" t="s">
        <v>308</v>
      </c>
    </row>
    <row r="292" spans="1:2">
      <c r="A292">
        <v>64030</v>
      </c>
      <c r="B292" t="s">
        <v>309</v>
      </c>
    </row>
    <row r="293" spans="1:2">
      <c r="A293">
        <v>64040</v>
      </c>
      <c r="B293" t="s">
        <v>310</v>
      </c>
    </row>
    <row r="294" spans="1:2">
      <c r="A294">
        <v>64050</v>
      </c>
      <c r="B294" t="s">
        <v>311</v>
      </c>
    </row>
    <row r="295" spans="1:2">
      <c r="A295">
        <v>64060</v>
      </c>
      <c r="B295" t="s">
        <v>312</v>
      </c>
    </row>
    <row r="296" spans="1:2">
      <c r="A296">
        <v>80010</v>
      </c>
      <c r="B296" t="s">
        <v>142</v>
      </c>
    </row>
    <row r="297" spans="1:2">
      <c r="A297">
        <v>80010</v>
      </c>
      <c r="B297" t="s">
        <v>142</v>
      </c>
    </row>
    <row r="298" spans="1:2">
      <c r="A298">
        <v>80020</v>
      </c>
      <c r="B298" t="s">
        <v>128</v>
      </c>
    </row>
    <row r="299" spans="1:2">
      <c r="A299">
        <v>80020</v>
      </c>
      <c r="B299" t="s">
        <v>128</v>
      </c>
    </row>
    <row r="300" spans="1:2">
      <c r="A300">
        <v>80020</v>
      </c>
      <c r="B300" t="s">
        <v>128</v>
      </c>
    </row>
    <row r="301" spans="1:2">
      <c r="A301">
        <v>80030</v>
      </c>
      <c r="B301" t="s">
        <v>129</v>
      </c>
    </row>
    <row r="302" spans="1:2">
      <c r="A302">
        <v>80030</v>
      </c>
      <c r="B302" t="s">
        <v>129</v>
      </c>
    </row>
    <row r="303" spans="1:2">
      <c r="A303">
        <v>80030</v>
      </c>
      <c r="B303" t="s">
        <v>129</v>
      </c>
    </row>
    <row r="304" spans="1:2">
      <c r="A304">
        <v>80040</v>
      </c>
      <c r="B304" t="s">
        <v>169</v>
      </c>
    </row>
    <row r="305" spans="1:2">
      <c r="A305">
        <v>80040</v>
      </c>
      <c r="B305" t="s">
        <v>169</v>
      </c>
    </row>
    <row r="306" spans="1:2">
      <c r="A306">
        <v>90010</v>
      </c>
      <c r="B306" t="s">
        <v>114</v>
      </c>
    </row>
    <row r="307" spans="1:2">
      <c r="A307">
        <v>90010</v>
      </c>
      <c r="B307" t="s">
        <v>114</v>
      </c>
    </row>
    <row r="308" spans="1:2">
      <c r="A308">
        <v>90010</v>
      </c>
      <c r="B308" t="s">
        <v>114</v>
      </c>
    </row>
    <row r="309" spans="1:2">
      <c r="A309">
        <v>90020</v>
      </c>
      <c r="B309" t="s">
        <v>127</v>
      </c>
    </row>
    <row r="310" spans="1:2">
      <c r="A310">
        <v>90020</v>
      </c>
      <c r="B310" t="s">
        <v>127</v>
      </c>
    </row>
    <row r="311" spans="1:2">
      <c r="A311">
        <v>90030</v>
      </c>
      <c r="B311" t="s">
        <v>296</v>
      </c>
    </row>
    <row r="312" spans="1:2">
      <c r="A312">
        <v>90030</v>
      </c>
      <c r="B312" t="s">
        <v>296</v>
      </c>
    </row>
    <row r="313" spans="1:2">
      <c r="A313">
        <v>90110</v>
      </c>
      <c r="B313" t="s">
        <v>209</v>
      </c>
    </row>
    <row r="314" spans="1:2">
      <c r="A314">
        <v>90110</v>
      </c>
      <c r="B314" t="s">
        <v>209</v>
      </c>
    </row>
    <row r="315" spans="1:2">
      <c r="A315">
        <v>90120</v>
      </c>
      <c r="B315" t="s">
        <v>210</v>
      </c>
    </row>
    <row r="316" spans="1:2">
      <c r="A316">
        <v>90120</v>
      </c>
      <c r="B316" t="s">
        <v>210</v>
      </c>
    </row>
    <row r="317" spans="1:2">
      <c r="A317">
        <v>90130</v>
      </c>
      <c r="B317" t="s">
        <v>211</v>
      </c>
    </row>
    <row r="318" spans="1:2">
      <c r="A318">
        <v>90130</v>
      </c>
      <c r="B318" t="s">
        <v>211</v>
      </c>
    </row>
    <row r="319" spans="1:2">
      <c r="A319">
        <v>90140</v>
      </c>
      <c r="B319" t="s">
        <v>212</v>
      </c>
    </row>
    <row r="320" spans="1:2">
      <c r="A320">
        <v>90140</v>
      </c>
      <c r="B320" t="s">
        <v>212</v>
      </c>
    </row>
    <row r="321" spans="1:2">
      <c r="A321">
        <v>90150</v>
      </c>
      <c r="B321" t="s">
        <v>213</v>
      </c>
    </row>
    <row r="322" spans="1:2">
      <c r="A322">
        <v>90150</v>
      </c>
      <c r="B322" t="s">
        <v>213</v>
      </c>
    </row>
  </sheetData>
  <phoneticPr fontId="4"/>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sheetPr>
  <dimension ref="A1:D785"/>
  <sheetViews>
    <sheetView topLeftCell="B91" workbookViewId="0">
      <selection activeCell="A3" sqref="A3:K3"/>
    </sheetView>
  </sheetViews>
  <sheetFormatPr defaultColWidth="9" defaultRowHeight="12"/>
  <cols>
    <col min="1" max="1" width="5.875" style="12" hidden="1" customWidth="1"/>
    <col min="2" max="2" width="30.375" style="12" bestFit="1" customWidth="1"/>
    <col min="3" max="4" width="15.375" style="12" customWidth="1"/>
    <col min="5" max="16384" width="9" style="12"/>
  </cols>
  <sheetData>
    <row r="1" spans="1:4">
      <c r="A1" s="11" t="s">
        <v>17</v>
      </c>
      <c r="B1" s="11" t="s">
        <v>413</v>
      </c>
      <c r="C1" s="11" t="s">
        <v>17</v>
      </c>
      <c r="D1" s="11" t="s">
        <v>18</v>
      </c>
    </row>
    <row r="2" spans="1:4">
      <c r="A2" s="16">
        <v>10101</v>
      </c>
      <c r="B2" s="15" t="s">
        <v>412</v>
      </c>
      <c r="C2" s="14">
        <v>10101</v>
      </c>
      <c r="D2" s="14" t="s">
        <v>27</v>
      </c>
    </row>
    <row r="3" spans="1:4">
      <c r="A3" s="13">
        <v>10102</v>
      </c>
      <c r="B3" s="15" t="s">
        <v>1196</v>
      </c>
      <c r="C3" s="14">
        <v>10102</v>
      </c>
      <c r="D3" s="14" t="s">
        <v>27</v>
      </c>
    </row>
    <row r="4" spans="1:4">
      <c r="A4" s="13">
        <v>10103</v>
      </c>
      <c r="B4" s="15" t="s">
        <v>414</v>
      </c>
      <c r="C4" s="14">
        <v>10103</v>
      </c>
      <c r="D4" s="14" t="s">
        <v>27</v>
      </c>
    </row>
    <row r="5" spans="1:4">
      <c r="A5" s="13">
        <v>10104</v>
      </c>
      <c r="B5" s="15" t="s">
        <v>415</v>
      </c>
      <c r="C5" s="14">
        <v>10104</v>
      </c>
      <c r="D5" s="14" t="s">
        <v>27</v>
      </c>
    </row>
    <row r="6" spans="1:4">
      <c r="A6" s="13">
        <v>10105</v>
      </c>
      <c r="B6" s="15" t="s">
        <v>416</v>
      </c>
      <c r="C6" s="14">
        <v>10105</v>
      </c>
      <c r="D6" s="14" t="s">
        <v>27</v>
      </c>
    </row>
    <row r="7" spans="1:4">
      <c r="A7" s="13">
        <v>10106</v>
      </c>
      <c r="B7" s="15" t="s">
        <v>417</v>
      </c>
      <c r="C7" s="14">
        <v>10106</v>
      </c>
      <c r="D7" s="14" t="s">
        <v>27</v>
      </c>
    </row>
    <row r="8" spans="1:4">
      <c r="A8" s="13">
        <v>10107</v>
      </c>
      <c r="B8" s="15" t="s">
        <v>418</v>
      </c>
      <c r="C8" s="14">
        <v>10107</v>
      </c>
      <c r="D8" s="14" t="s">
        <v>27</v>
      </c>
    </row>
    <row r="9" spans="1:4">
      <c r="A9" s="13">
        <v>11101</v>
      </c>
      <c r="B9" s="15" t="s">
        <v>419</v>
      </c>
      <c r="C9" s="14">
        <v>11101</v>
      </c>
      <c r="D9" s="14" t="s">
        <v>27</v>
      </c>
    </row>
    <row r="10" spans="1:4">
      <c r="A10" s="13">
        <v>11201</v>
      </c>
      <c r="B10" s="15" t="s">
        <v>420</v>
      </c>
      <c r="C10" s="14">
        <v>11201</v>
      </c>
      <c r="D10" s="14" t="s">
        <v>27</v>
      </c>
    </row>
    <row r="11" spans="1:4">
      <c r="A11" s="13">
        <v>11301</v>
      </c>
      <c r="B11" s="15" t="s">
        <v>421</v>
      </c>
      <c r="C11" s="14">
        <v>11301</v>
      </c>
      <c r="D11" s="14" t="s">
        <v>27</v>
      </c>
    </row>
    <row r="12" spans="1:4">
      <c r="A12" s="13">
        <v>11302</v>
      </c>
      <c r="B12" s="15" t="s">
        <v>422</v>
      </c>
      <c r="C12" s="14">
        <v>11302</v>
      </c>
      <c r="D12" s="14" t="s">
        <v>27</v>
      </c>
    </row>
    <row r="13" spans="1:4">
      <c r="A13" s="13">
        <v>11401</v>
      </c>
      <c r="B13" s="15" t="s">
        <v>423</v>
      </c>
      <c r="C13" s="14">
        <v>11401</v>
      </c>
      <c r="D13" s="14" t="s">
        <v>27</v>
      </c>
    </row>
    <row r="14" spans="1:4">
      <c r="A14" s="13">
        <v>11501</v>
      </c>
      <c r="B14" s="15" t="s">
        <v>424</v>
      </c>
      <c r="C14" s="14">
        <v>11501</v>
      </c>
      <c r="D14" s="14" t="s">
        <v>27</v>
      </c>
    </row>
    <row r="15" spans="1:4">
      <c r="A15" s="13">
        <v>11601</v>
      </c>
      <c r="B15" s="15" t="s">
        <v>425</v>
      </c>
      <c r="C15" s="14">
        <v>11601</v>
      </c>
      <c r="D15" s="14" t="s">
        <v>27</v>
      </c>
    </row>
    <row r="16" spans="1:4">
      <c r="A16" s="13">
        <v>12101</v>
      </c>
      <c r="B16" s="15" t="s">
        <v>426</v>
      </c>
      <c r="C16" s="14">
        <v>12101</v>
      </c>
      <c r="D16" s="14" t="s">
        <v>27</v>
      </c>
    </row>
    <row r="17" spans="1:4">
      <c r="A17" s="13">
        <v>12102</v>
      </c>
      <c r="B17" s="15" t="s">
        <v>427</v>
      </c>
      <c r="C17" s="14">
        <v>12102</v>
      </c>
      <c r="D17" s="14" t="s">
        <v>27</v>
      </c>
    </row>
    <row r="18" spans="1:4">
      <c r="A18" s="13">
        <v>12103</v>
      </c>
      <c r="B18" s="15" t="s">
        <v>428</v>
      </c>
      <c r="C18" s="14">
        <v>12103</v>
      </c>
      <c r="D18" s="14" t="s">
        <v>27</v>
      </c>
    </row>
    <row r="19" spans="1:4">
      <c r="A19" s="13">
        <v>12201</v>
      </c>
      <c r="B19" s="15" t="s">
        <v>429</v>
      </c>
      <c r="C19" s="14">
        <v>12201</v>
      </c>
      <c r="D19" s="14" t="s">
        <v>27</v>
      </c>
    </row>
    <row r="20" spans="1:4">
      <c r="A20" s="13">
        <v>12301</v>
      </c>
      <c r="B20" s="15" t="s">
        <v>430</v>
      </c>
      <c r="C20" s="14">
        <v>12301</v>
      </c>
      <c r="D20" s="14" t="s">
        <v>27</v>
      </c>
    </row>
    <row r="21" spans="1:4">
      <c r="A21" s="13">
        <v>12401</v>
      </c>
      <c r="B21" s="15" t="s">
        <v>431</v>
      </c>
      <c r="C21" s="14">
        <v>12401</v>
      </c>
      <c r="D21" s="14" t="s">
        <v>27</v>
      </c>
    </row>
    <row r="22" spans="1:4">
      <c r="A22" s="13">
        <v>12501</v>
      </c>
      <c r="B22" s="15" t="s">
        <v>432</v>
      </c>
      <c r="C22" s="14">
        <v>12501</v>
      </c>
      <c r="D22" s="14" t="s">
        <v>27</v>
      </c>
    </row>
    <row r="23" spans="1:4">
      <c r="A23" s="13">
        <v>12601</v>
      </c>
      <c r="B23" s="15" t="s">
        <v>433</v>
      </c>
      <c r="C23" s="14">
        <v>12601</v>
      </c>
      <c r="D23" s="14" t="s">
        <v>27</v>
      </c>
    </row>
    <row r="24" spans="1:4">
      <c r="A24" s="13">
        <v>12602</v>
      </c>
      <c r="B24" s="15" t="s">
        <v>434</v>
      </c>
      <c r="C24" s="14">
        <v>12602</v>
      </c>
      <c r="D24" s="14" t="s">
        <v>27</v>
      </c>
    </row>
    <row r="25" spans="1:4">
      <c r="A25" s="13">
        <v>12603</v>
      </c>
      <c r="B25" s="15" t="s">
        <v>435</v>
      </c>
      <c r="C25" s="14">
        <v>12603</v>
      </c>
      <c r="D25" s="14" t="s">
        <v>27</v>
      </c>
    </row>
    <row r="26" spans="1:4">
      <c r="A26" s="13">
        <v>12604</v>
      </c>
      <c r="B26" s="15" t="s">
        <v>436</v>
      </c>
      <c r="C26" s="14">
        <v>12604</v>
      </c>
      <c r="D26" s="14" t="s">
        <v>27</v>
      </c>
    </row>
    <row r="27" spans="1:4">
      <c r="A27" s="13">
        <v>12605</v>
      </c>
      <c r="B27" s="15" t="s">
        <v>437</v>
      </c>
      <c r="C27" s="14">
        <v>12605</v>
      </c>
      <c r="D27" s="14" t="s">
        <v>27</v>
      </c>
    </row>
    <row r="28" spans="1:4">
      <c r="A28" s="13">
        <v>12606</v>
      </c>
      <c r="B28" s="15" t="s">
        <v>438</v>
      </c>
      <c r="C28" s="14">
        <v>12606</v>
      </c>
      <c r="D28" s="14" t="s">
        <v>27</v>
      </c>
    </row>
    <row r="29" spans="1:4">
      <c r="A29" s="13">
        <v>12608</v>
      </c>
      <c r="B29" s="15" t="s">
        <v>439</v>
      </c>
      <c r="C29" s="14">
        <v>12608</v>
      </c>
      <c r="D29" s="14" t="s">
        <v>27</v>
      </c>
    </row>
    <row r="30" spans="1:4">
      <c r="A30" s="13">
        <v>12611</v>
      </c>
      <c r="B30" s="15" t="s">
        <v>440</v>
      </c>
      <c r="C30" s="14">
        <v>12611</v>
      </c>
      <c r="D30" s="14" t="s">
        <v>27</v>
      </c>
    </row>
    <row r="31" spans="1:4">
      <c r="A31" s="13">
        <v>12612</v>
      </c>
      <c r="B31" s="15" t="s">
        <v>441</v>
      </c>
      <c r="C31" s="14">
        <v>12612</v>
      </c>
      <c r="D31" s="14" t="s">
        <v>27</v>
      </c>
    </row>
    <row r="32" spans="1:4">
      <c r="A32" s="13">
        <v>12613</v>
      </c>
      <c r="B32" s="15" t="s">
        <v>442</v>
      </c>
      <c r="C32" s="14">
        <v>12613</v>
      </c>
      <c r="D32" s="14" t="s">
        <v>27</v>
      </c>
    </row>
    <row r="33" spans="1:4">
      <c r="A33" s="13">
        <v>12614</v>
      </c>
      <c r="B33" s="15" t="s">
        <v>443</v>
      </c>
      <c r="C33" s="14">
        <v>12614</v>
      </c>
      <c r="D33" s="14" t="s">
        <v>27</v>
      </c>
    </row>
    <row r="34" spans="1:4">
      <c r="A34" s="13">
        <v>12701</v>
      </c>
      <c r="B34" s="15" t="s">
        <v>444</v>
      </c>
      <c r="C34" s="14">
        <v>12701</v>
      </c>
      <c r="D34" s="14" t="s">
        <v>27</v>
      </c>
    </row>
    <row r="35" spans="1:4">
      <c r="A35" s="13">
        <v>12702</v>
      </c>
      <c r="B35" s="15" t="s">
        <v>445</v>
      </c>
      <c r="C35" s="14">
        <v>12702</v>
      </c>
      <c r="D35" s="14" t="s">
        <v>27</v>
      </c>
    </row>
    <row r="36" spans="1:4">
      <c r="A36" s="13">
        <v>12703</v>
      </c>
      <c r="B36" s="15" t="s">
        <v>446</v>
      </c>
      <c r="C36" s="14">
        <v>12703</v>
      </c>
      <c r="D36" s="14" t="s">
        <v>27</v>
      </c>
    </row>
    <row r="37" spans="1:4">
      <c r="A37" s="13">
        <v>13101</v>
      </c>
      <c r="B37" s="15" t="s">
        <v>447</v>
      </c>
      <c r="C37" s="14">
        <v>13101</v>
      </c>
      <c r="D37" s="14" t="s">
        <v>27</v>
      </c>
    </row>
    <row r="38" spans="1:4">
      <c r="A38" s="13">
        <v>13102</v>
      </c>
      <c r="B38" s="15" t="s">
        <v>448</v>
      </c>
      <c r="C38" s="14">
        <v>13102</v>
      </c>
      <c r="D38" s="14" t="s">
        <v>27</v>
      </c>
    </row>
    <row r="39" spans="1:4">
      <c r="A39" s="13">
        <v>13103</v>
      </c>
      <c r="B39" s="15" t="s">
        <v>449</v>
      </c>
      <c r="C39" s="14">
        <v>13103</v>
      </c>
      <c r="D39" s="14" t="s">
        <v>27</v>
      </c>
    </row>
    <row r="40" spans="1:4">
      <c r="A40" s="13">
        <v>13201</v>
      </c>
      <c r="B40" s="15" t="s">
        <v>450</v>
      </c>
      <c r="C40" s="14">
        <v>13201</v>
      </c>
      <c r="D40" s="14" t="s">
        <v>27</v>
      </c>
    </row>
    <row r="41" spans="1:4">
      <c r="A41" s="13">
        <v>13301</v>
      </c>
      <c r="B41" s="15" t="s">
        <v>451</v>
      </c>
      <c r="C41" s="14">
        <v>13301</v>
      </c>
      <c r="D41" s="14" t="s">
        <v>27</v>
      </c>
    </row>
    <row r="42" spans="1:4">
      <c r="A42" s="13">
        <v>13302</v>
      </c>
      <c r="B42" s="15" t="s">
        <v>452</v>
      </c>
      <c r="C42" s="14">
        <v>13302</v>
      </c>
      <c r="D42" s="14" t="s">
        <v>27</v>
      </c>
    </row>
    <row r="43" spans="1:4">
      <c r="A43" s="13">
        <v>13401</v>
      </c>
      <c r="B43" s="15" t="s">
        <v>453</v>
      </c>
      <c r="C43" s="14">
        <v>13401</v>
      </c>
      <c r="D43" s="14" t="s">
        <v>27</v>
      </c>
    </row>
    <row r="44" spans="1:4">
      <c r="A44" s="13">
        <v>13501</v>
      </c>
      <c r="B44" s="15" t="s">
        <v>454</v>
      </c>
      <c r="C44" s="14">
        <v>13501</v>
      </c>
      <c r="D44" s="14" t="s">
        <v>27</v>
      </c>
    </row>
    <row r="45" spans="1:4">
      <c r="A45" s="13">
        <v>13601</v>
      </c>
      <c r="B45" s="15" t="s">
        <v>455</v>
      </c>
      <c r="C45" s="14">
        <v>13601</v>
      </c>
      <c r="D45" s="14" t="s">
        <v>27</v>
      </c>
    </row>
    <row r="46" spans="1:4">
      <c r="A46" s="13">
        <v>13701</v>
      </c>
      <c r="B46" s="15" t="s">
        <v>456</v>
      </c>
      <c r="C46" s="14">
        <v>13701</v>
      </c>
      <c r="D46" s="14" t="s">
        <v>27</v>
      </c>
    </row>
    <row r="47" spans="1:4">
      <c r="A47" s="13">
        <v>13801</v>
      </c>
      <c r="B47" s="15" t="s">
        <v>457</v>
      </c>
      <c r="C47" s="14">
        <v>13801</v>
      </c>
      <c r="D47" s="14" t="s">
        <v>27</v>
      </c>
    </row>
    <row r="48" spans="1:4">
      <c r="A48" s="13">
        <v>13802</v>
      </c>
      <c r="B48" s="15" t="s">
        <v>458</v>
      </c>
      <c r="C48" s="14">
        <v>13802</v>
      </c>
      <c r="D48" s="14" t="s">
        <v>27</v>
      </c>
    </row>
    <row r="49" spans="1:4">
      <c r="A49" s="13">
        <v>13901</v>
      </c>
      <c r="B49" s="15" t="s">
        <v>459</v>
      </c>
      <c r="C49" s="14">
        <v>13901</v>
      </c>
      <c r="D49" s="14" t="s">
        <v>27</v>
      </c>
    </row>
    <row r="50" spans="1:4">
      <c r="A50" s="13">
        <v>13902</v>
      </c>
      <c r="B50" s="15" t="s">
        <v>460</v>
      </c>
      <c r="C50" s="14">
        <v>13902</v>
      </c>
      <c r="D50" s="14" t="s">
        <v>27</v>
      </c>
    </row>
    <row r="51" spans="1:4">
      <c r="A51" s="13">
        <v>13903</v>
      </c>
      <c r="B51" s="15" t="s">
        <v>461</v>
      </c>
      <c r="C51" s="14">
        <v>13903</v>
      </c>
      <c r="D51" s="14" t="s">
        <v>27</v>
      </c>
    </row>
    <row r="52" spans="1:4">
      <c r="A52" s="13">
        <v>13904</v>
      </c>
      <c r="B52" s="15" t="s">
        <v>462</v>
      </c>
      <c r="C52" s="14">
        <v>13904</v>
      </c>
      <c r="D52" s="14" t="s">
        <v>27</v>
      </c>
    </row>
    <row r="53" spans="1:4">
      <c r="A53" s="13">
        <v>14101</v>
      </c>
      <c r="B53" s="15" t="s">
        <v>463</v>
      </c>
      <c r="C53" s="14">
        <v>14101</v>
      </c>
      <c r="D53" s="14" t="s">
        <v>27</v>
      </c>
    </row>
    <row r="54" spans="1:4">
      <c r="A54" s="13">
        <v>14201</v>
      </c>
      <c r="B54" s="15" t="s">
        <v>464</v>
      </c>
      <c r="C54" s="14">
        <v>14201</v>
      </c>
      <c r="D54" s="14" t="s">
        <v>27</v>
      </c>
    </row>
    <row r="55" spans="1:4">
      <c r="A55" s="13">
        <v>14202</v>
      </c>
      <c r="B55" s="15" t="s">
        <v>465</v>
      </c>
      <c r="C55" s="14">
        <v>14202</v>
      </c>
      <c r="D55" s="14" t="s">
        <v>27</v>
      </c>
    </row>
    <row r="56" spans="1:4">
      <c r="A56" s="13">
        <v>14301</v>
      </c>
      <c r="B56" s="15" t="s">
        <v>466</v>
      </c>
      <c r="C56" s="14">
        <v>14301</v>
      </c>
      <c r="D56" s="14" t="s">
        <v>27</v>
      </c>
    </row>
    <row r="57" spans="1:4">
      <c r="A57" s="13">
        <v>14302</v>
      </c>
      <c r="B57" s="15" t="s">
        <v>467</v>
      </c>
      <c r="C57" s="14">
        <v>14302</v>
      </c>
      <c r="D57" s="14" t="s">
        <v>27</v>
      </c>
    </row>
    <row r="58" spans="1:4">
      <c r="A58" s="13">
        <v>14303</v>
      </c>
      <c r="B58" s="15" t="s">
        <v>468</v>
      </c>
      <c r="C58" s="14">
        <v>14303</v>
      </c>
      <c r="D58" s="14" t="s">
        <v>27</v>
      </c>
    </row>
    <row r="59" spans="1:4">
      <c r="A59" s="13">
        <v>14401</v>
      </c>
      <c r="B59" s="15" t="s">
        <v>469</v>
      </c>
      <c r="C59" s="14">
        <v>14401</v>
      </c>
      <c r="D59" s="14" t="s">
        <v>27</v>
      </c>
    </row>
    <row r="60" spans="1:4">
      <c r="A60" s="13">
        <v>14403</v>
      </c>
      <c r="B60" s="15" t="s">
        <v>470</v>
      </c>
      <c r="C60" s="14">
        <v>14403</v>
      </c>
      <c r="D60" s="14" t="s">
        <v>27</v>
      </c>
    </row>
    <row r="61" spans="1:4">
      <c r="A61" s="13">
        <v>14501</v>
      </c>
      <c r="B61" s="15" t="s">
        <v>471</v>
      </c>
      <c r="C61" s="14">
        <v>14501</v>
      </c>
      <c r="D61" s="14" t="s">
        <v>27</v>
      </c>
    </row>
    <row r="62" spans="1:4">
      <c r="A62" s="13">
        <v>14503</v>
      </c>
      <c r="B62" s="15" t="s">
        <v>472</v>
      </c>
      <c r="C62" s="14">
        <v>14503</v>
      </c>
      <c r="D62" s="14" t="s">
        <v>27</v>
      </c>
    </row>
    <row r="63" spans="1:4">
      <c r="A63" s="13">
        <v>14601</v>
      </c>
      <c r="B63" s="15" t="s">
        <v>473</v>
      </c>
      <c r="C63" s="14">
        <v>14601</v>
      </c>
      <c r="D63" s="14" t="s">
        <v>27</v>
      </c>
    </row>
    <row r="64" spans="1:4">
      <c r="A64" s="13">
        <v>14602</v>
      </c>
      <c r="B64" s="15" t="s">
        <v>474</v>
      </c>
      <c r="C64" s="14">
        <v>14602</v>
      </c>
      <c r="D64" s="14" t="s">
        <v>27</v>
      </c>
    </row>
    <row r="65" spans="1:4">
      <c r="A65" s="13">
        <v>14603</v>
      </c>
      <c r="B65" s="15" t="s">
        <v>475</v>
      </c>
      <c r="C65" s="14">
        <v>14603</v>
      </c>
      <c r="D65" s="14" t="s">
        <v>27</v>
      </c>
    </row>
    <row r="66" spans="1:4">
      <c r="A66" s="13">
        <v>14701</v>
      </c>
      <c r="B66" s="15" t="s">
        <v>476</v>
      </c>
      <c r="C66" s="14">
        <v>14701</v>
      </c>
      <c r="D66" s="14" t="s">
        <v>27</v>
      </c>
    </row>
    <row r="67" spans="1:4">
      <c r="A67" s="13">
        <v>15101</v>
      </c>
      <c r="B67" s="15" t="s">
        <v>477</v>
      </c>
      <c r="C67" s="14">
        <v>15101</v>
      </c>
      <c r="D67" s="14" t="s">
        <v>27</v>
      </c>
    </row>
    <row r="68" spans="1:4">
      <c r="A68" s="13">
        <v>15201</v>
      </c>
      <c r="B68" s="15" t="s">
        <v>478</v>
      </c>
      <c r="C68" s="14">
        <v>15201</v>
      </c>
      <c r="D68" s="14" t="s">
        <v>27</v>
      </c>
    </row>
    <row r="69" spans="1:4">
      <c r="A69" s="13">
        <v>15301</v>
      </c>
      <c r="B69" s="15" t="s">
        <v>479</v>
      </c>
      <c r="C69" s="14">
        <v>15301</v>
      </c>
      <c r="D69" s="14" t="s">
        <v>27</v>
      </c>
    </row>
    <row r="70" spans="1:4">
      <c r="A70" s="13">
        <v>15401</v>
      </c>
      <c r="B70" s="15" t="s">
        <v>480</v>
      </c>
      <c r="C70" s="14">
        <v>15401</v>
      </c>
      <c r="D70" s="14" t="s">
        <v>27</v>
      </c>
    </row>
    <row r="71" spans="1:4">
      <c r="A71" s="13">
        <v>15501</v>
      </c>
      <c r="B71" s="15" t="s">
        <v>481</v>
      </c>
      <c r="C71" s="14">
        <v>15501</v>
      </c>
      <c r="D71" s="14" t="s">
        <v>27</v>
      </c>
    </row>
    <row r="72" spans="1:4">
      <c r="A72" s="13">
        <v>16101</v>
      </c>
      <c r="B72" s="15" t="s">
        <v>482</v>
      </c>
      <c r="C72" s="14">
        <v>16101</v>
      </c>
      <c r="D72" s="14" t="s">
        <v>27</v>
      </c>
    </row>
    <row r="73" spans="1:4">
      <c r="A73" s="13">
        <v>16102</v>
      </c>
      <c r="B73" s="15" t="s">
        <v>483</v>
      </c>
      <c r="C73" s="14">
        <v>16102</v>
      </c>
      <c r="D73" s="14" t="s">
        <v>27</v>
      </c>
    </row>
    <row r="74" spans="1:4">
      <c r="A74" s="13">
        <v>16201</v>
      </c>
      <c r="B74" s="15" t="s">
        <v>484</v>
      </c>
      <c r="C74" s="14">
        <v>16201</v>
      </c>
      <c r="D74" s="14" t="s">
        <v>27</v>
      </c>
    </row>
    <row r="75" spans="1:4">
      <c r="A75" s="13">
        <v>16301</v>
      </c>
      <c r="B75" s="15" t="s">
        <v>485</v>
      </c>
      <c r="C75" s="14">
        <v>16301</v>
      </c>
      <c r="D75" s="14" t="s">
        <v>27</v>
      </c>
    </row>
    <row r="76" spans="1:4">
      <c r="A76" s="13">
        <v>16401</v>
      </c>
      <c r="B76" s="15" t="s">
        <v>486</v>
      </c>
      <c r="C76" s="14">
        <v>16401</v>
      </c>
      <c r="D76" s="14" t="s">
        <v>27</v>
      </c>
    </row>
    <row r="77" spans="1:4">
      <c r="A77" s="13">
        <v>17101</v>
      </c>
      <c r="B77" s="15" t="s">
        <v>487</v>
      </c>
      <c r="C77" s="14">
        <v>17101</v>
      </c>
      <c r="D77" s="14" t="s">
        <v>27</v>
      </c>
    </row>
    <row r="78" spans="1:4">
      <c r="A78" s="13">
        <v>17102</v>
      </c>
      <c r="B78" s="15" t="s">
        <v>488</v>
      </c>
      <c r="C78" s="14">
        <v>17102</v>
      </c>
      <c r="D78" s="14" t="s">
        <v>27</v>
      </c>
    </row>
    <row r="79" spans="1:4">
      <c r="A79" s="13">
        <v>17104</v>
      </c>
      <c r="B79" s="15" t="s">
        <v>489</v>
      </c>
      <c r="C79" s="14">
        <v>17104</v>
      </c>
      <c r="D79" s="14" t="s">
        <v>27</v>
      </c>
    </row>
    <row r="80" spans="1:4">
      <c r="A80" s="13">
        <v>17201</v>
      </c>
      <c r="B80" s="15" t="s">
        <v>490</v>
      </c>
      <c r="C80" s="14">
        <v>17201</v>
      </c>
      <c r="D80" s="14" t="s">
        <v>27</v>
      </c>
    </row>
    <row r="81" spans="1:4">
      <c r="A81" s="13">
        <v>17301</v>
      </c>
      <c r="B81" s="15" t="s">
        <v>491</v>
      </c>
      <c r="C81" s="14">
        <v>17301</v>
      </c>
      <c r="D81" s="14" t="s">
        <v>27</v>
      </c>
    </row>
    <row r="82" spans="1:4">
      <c r="A82" s="13">
        <v>17401</v>
      </c>
      <c r="B82" s="15" t="s">
        <v>492</v>
      </c>
      <c r="C82" s="14">
        <v>17401</v>
      </c>
      <c r="D82" s="14" t="s">
        <v>27</v>
      </c>
    </row>
    <row r="83" spans="1:4">
      <c r="A83" s="13">
        <v>17501</v>
      </c>
      <c r="B83" s="15" t="s">
        <v>493</v>
      </c>
      <c r="C83" s="14">
        <v>17501</v>
      </c>
      <c r="D83" s="14" t="s">
        <v>27</v>
      </c>
    </row>
    <row r="84" spans="1:4">
      <c r="A84" s="13">
        <v>17601</v>
      </c>
      <c r="B84" s="15" t="s">
        <v>494</v>
      </c>
      <c r="C84" s="14">
        <v>17601</v>
      </c>
      <c r="D84" s="14" t="s">
        <v>27</v>
      </c>
    </row>
    <row r="85" spans="1:4">
      <c r="A85" s="13">
        <v>17701</v>
      </c>
      <c r="B85" s="15" t="s">
        <v>495</v>
      </c>
      <c r="C85" s="14">
        <v>17701</v>
      </c>
      <c r="D85" s="14" t="s">
        <v>27</v>
      </c>
    </row>
    <row r="86" spans="1:4">
      <c r="A86" s="13">
        <v>17702</v>
      </c>
      <c r="B86" s="15" t="s">
        <v>496</v>
      </c>
      <c r="C86" s="14">
        <v>17702</v>
      </c>
      <c r="D86" s="14" t="s">
        <v>27</v>
      </c>
    </row>
    <row r="87" spans="1:4">
      <c r="A87" s="13">
        <v>18001</v>
      </c>
      <c r="B87" s="15" t="s">
        <v>497</v>
      </c>
      <c r="C87" s="14">
        <v>18001</v>
      </c>
      <c r="D87" s="14" t="s">
        <v>27</v>
      </c>
    </row>
    <row r="88" spans="1:4">
      <c r="A88" s="13">
        <v>20101</v>
      </c>
      <c r="B88" s="15" t="s">
        <v>498</v>
      </c>
      <c r="C88" s="14">
        <v>20101</v>
      </c>
      <c r="D88" s="14" t="s">
        <v>28</v>
      </c>
    </row>
    <row r="89" spans="1:4">
      <c r="A89" s="13">
        <v>20102</v>
      </c>
      <c r="B89" s="15" t="s">
        <v>499</v>
      </c>
      <c r="C89" s="14">
        <v>20102</v>
      </c>
      <c r="D89" s="14" t="s">
        <v>28</v>
      </c>
    </row>
    <row r="90" spans="1:4">
      <c r="A90" s="13">
        <v>20103</v>
      </c>
      <c r="B90" s="15" t="s">
        <v>500</v>
      </c>
      <c r="C90" s="14">
        <v>20103</v>
      </c>
      <c r="D90" s="14" t="s">
        <v>28</v>
      </c>
    </row>
    <row r="91" spans="1:4">
      <c r="A91" s="13">
        <v>20104</v>
      </c>
      <c r="B91" s="15" t="s">
        <v>501</v>
      </c>
      <c r="C91" s="14">
        <v>20104</v>
      </c>
      <c r="D91" s="14" t="s">
        <v>28</v>
      </c>
    </row>
    <row r="92" spans="1:4">
      <c r="A92" s="13">
        <v>20105</v>
      </c>
      <c r="B92" s="15" t="s">
        <v>502</v>
      </c>
      <c r="C92" s="14">
        <v>20105</v>
      </c>
      <c r="D92" s="14" t="s">
        <v>28</v>
      </c>
    </row>
    <row r="93" spans="1:4">
      <c r="A93" s="13">
        <v>21101</v>
      </c>
      <c r="B93" s="15" t="s">
        <v>503</v>
      </c>
      <c r="C93" s="14">
        <v>21101</v>
      </c>
      <c r="D93" s="14" t="s">
        <v>28</v>
      </c>
    </row>
    <row r="94" spans="1:4">
      <c r="A94" s="13">
        <v>21102</v>
      </c>
      <c r="B94" s="15" t="s">
        <v>504</v>
      </c>
      <c r="C94" s="14">
        <v>21102</v>
      </c>
      <c r="D94" s="14" t="s">
        <v>28</v>
      </c>
    </row>
    <row r="95" spans="1:4">
      <c r="A95" s="13">
        <v>21201</v>
      </c>
      <c r="B95" s="15" t="s">
        <v>505</v>
      </c>
      <c r="C95" s="14">
        <v>21201</v>
      </c>
      <c r="D95" s="14" t="s">
        <v>28</v>
      </c>
    </row>
    <row r="96" spans="1:4">
      <c r="A96" s="13">
        <v>21301</v>
      </c>
      <c r="B96" s="15" t="s">
        <v>506</v>
      </c>
      <c r="C96" s="14">
        <v>21301</v>
      </c>
      <c r="D96" s="14" t="s">
        <v>28</v>
      </c>
    </row>
    <row r="97" spans="1:4">
      <c r="A97" s="13">
        <v>21401</v>
      </c>
      <c r="B97" s="15" t="s">
        <v>507</v>
      </c>
      <c r="C97" s="14">
        <v>21401</v>
      </c>
      <c r="D97" s="14" t="s">
        <v>28</v>
      </c>
    </row>
    <row r="98" spans="1:4">
      <c r="A98" s="13">
        <v>21402</v>
      </c>
      <c r="B98" s="15" t="s">
        <v>508</v>
      </c>
      <c r="C98" s="14">
        <v>21402</v>
      </c>
      <c r="D98" s="14" t="s">
        <v>28</v>
      </c>
    </row>
    <row r="99" spans="1:4">
      <c r="A99" s="13">
        <v>21403</v>
      </c>
      <c r="B99" s="15" t="s">
        <v>509</v>
      </c>
      <c r="C99" s="14">
        <v>21403</v>
      </c>
      <c r="D99" s="14" t="s">
        <v>28</v>
      </c>
    </row>
    <row r="100" spans="1:4">
      <c r="A100" s="13">
        <v>21501</v>
      </c>
      <c r="B100" s="15" t="s">
        <v>510</v>
      </c>
      <c r="C100" s="14">
        <v>21501</v>
      </c>
      <c r="D100" s="14" t="s">
        <v>28</v>
      </c>
    </row>
    <row r="101" spans="1:4">
      <c r="A101" s="13">
        <v>21502</v>
      </c>
      <c r="B101" s="15" t="s">
        <v>511</v>
      </c>
      <c r="C101" s="14">
        <v>21502</v>
      </c>
      <c r="D101" s="14" t="s">
        <v>28</v>
      </c>
    </row>
    <row r="102" spans="1:4">
      <c r="A102" s="13">
        <v>21601</v>
      </c>
      <c r="B102" s="15" t="s">
        <v>512</v>
      </c>
      <c r="C102" s="14">
        <v>21601</v>
      </c>
      <c r="D102" s="14" t="s">
        <v>28</v>
      </c>
    </row>
    <row r="103" spans="1:4">
      <c r="A103" s="13">
        <v>21602</v>
      </c>
      <c r="B103" s="15" t="s">
        <v>513</v>
      </c>
      <c r="C103" s="14">
        <v>21602</v>
      </c>
      <c r="D103" s="14" t="s">
        <v>28</v>
      </c>
    </row>
    <row r="104" spans="1:4">
      <c r="A104" s="13">
        <v>22101</v>
      </c>
      <c r="B104" s="15" t="s">
        <v>514</v>
      </c>
      <c r="C104" s="14">
        <v>22101</v>
      </c>
      <c r="D104" s="14" t="s">
        <v>28</v>
      </c>
    </row>
    <row r="105" spans="1:4">
      <c r="A105" s="13">
        <v>22301</v>
      </c>
      <c r="B105" s="15" t="s">
        <v>515</v>
      </c>
      <c r="C105" s="14">
        <v>22301</v>
      </c>
      <c r="D105" s="14" t="s">
        <v>28</v>
      </c>
    </row>
    <row r="106" spans="1:4">
      <c r="A106" s="13">
        <v>22302</v>
      </c>
      <c r="B106" s="15" t="s">
        <v>516</v>
      </c>
      <c r="C106" s="14">
        <v>22302</v>
      </c>
      <c r="D106" s="14" t="s">
        <v>28</v>
      </c>
    </row>
    <row r="107" spans="1:4">
      <c r="A107" s="13">
        <v>22303</v>
      </c>
      <c r="B107" s="15" t="s">
        <v>517</v>
      </c>
      <c r="C107" s="14">
        <v>22303</v>
      </c>
      <c r="D107" s="14" t="s">
        <v>28</v>
      </c>
    </row>
    <row r="108" spans="1:4">
      <c r="A108" s="13">
        <v>22304</v>
      </c>
      <c r="B108" s="15" t="s">
        <v>518</v>
      </c>
      <c r="C108" s="14">
        <v>22304</v>
      </c>
      <c r="D108" s="14" t="s">
        <v>28</v>
      </c>
    </row>
    <row r="109" spans="1:4">
      <c r="A109" s="13">
        <v>22401</v>
      </c>
      <c r="B109" s="15" t="s">
        <v>519</v>
      </c>
      <c r="C109" s="14">
        <v>22401</v>
      </c>
      <c r="D109" s="14" t="s">
        <v>28</v>
      </c>
    </row>
    <row r="110" spans="1:4">
      <c r="A110" s="13">
        <v>22501</v>
      </c>
      <c r="B110" s="15" t="s">
        <v>520</v>
      </c>
      <c r="C110" s="14">
        <v>22501</v>
      </c>
      <c r="D110" s="14" t="s">
        <v>28</v>
      </c>
    </row>
    <row r="111" spans="1:4">
      <c r="A111" s="13">
        <v>22604</v>
      </c>
      <c r="B111" s="15" t="s">
        <v>521</v>
      </c>
      <c r="C111" s="14">
        <v>22604</v>
      </c>
      <c r="D111" s="14" t="s">
        <v>28</v>
      </c>
    </row>
    <row r="112" spans="1:4">
      <c r="A112" s="13">
        <v>22605</v>
      </c>
      <c r="B112" s="15" t="s">
        <v>522</v>
      </c>
      <c r="C112" s="14">
        <v>22605</v>
      </c>
      <c r="D112" s="14" t="s">
        <v>28</v>
      </c>
    </row>
    <row r="113" spans="1:4">
      <c r="A113" s="13">
        <v>22701</v>
      </c>
      <c r="B113" s="15" t="s">
        <v>523</v>
      </c>
      <c r="C113" s="14">
        <v>22701</v>
      </c>
      <c r="D113" s="14" t="s">
        <v>28</v>
      </c>
    </row>
    <row r="114" spans="1:4">
      <c r="A114" s="13">
        <v>22702</v>
      </c>
      <c r="B114" s="15" t="s">
        <v>524</v>
      </c>
      <c r="C114" s="14">
        <v>22702</v>
      </c>
      <c r="D114" s="14" t="s">
        <v>28</v>
      </c>
    </row>
    <row r="115" spans="1:4">
      <c r="A115" s="13">
        <v>23101</v>
      </c>
      <c r="B115" s="15" t="s">
        <v>525</v>
      </c>
      <c r="C115" s="14">
        <v>23101</v>
      </c>
      <c r="D115" s="14" t="s">
        <v>28</v>
      </c>
    </row>
    <row r="116" spans="1:4">
      <c r="A116" s="13">
        <v>23102</v>
      </c>
      <c r="B116" s="15" t="s">
        <v>526</v>
      </c>
      <c r="C116" s="14">
        <v>23102</v>
      </c>
      <c r="D116" s="14" t="s">
        <v>28</v>
      </c>
    </row>
    <row r="117" spans="1:4">
      <c r="A117" s="13">
        <v>23103</v>
      </c>
      <c r="B117" s="15" t="s">
        <v>527</v>
      </c>
      <c r="C117" s="14">
        <v>23103</v>
      </c>
      <c r="D117" s="14" t="s">
        <v>28</v>
      </c>
    </row>
    <row r="118" spans="1:4">
      <c r="A118" s="13">
        <v>23201</v>
      </c>
      <c r="B118" s="15" t="s">
        <v>528</v>
      </c>
      <c r="C118" s="14">
        <v>23201</v>
      </c>
      <c r="D118" s="14" t="s">
        <v>28</v>
      </c>
    </row>
    <row r="119" spans="1:4">
      <c r="A119" s="13">
        <v>23301</v>
      </c>
      <c r="B119" s="15" t="s">
        <v>529</v>
      </c>
      <c r="C119" s="14">
        <v>23301</v>
      </c>
      <c r="D119" s="14" t="s">
        <v>28</v>
      </c>
    </row>
    <row r="120" spans="1:4">
      <c r="A120" s="13">
        <v>23302</v>
      </c>
      <c r="B120" s="15" t="s">
        <v>530</v>
      </c>
      <c r="C120" s="14">
        <v>23302</v>
      </c>
      <c r="D120" s="14" t="s">
        <v>28</v>
      </c>
    </row>
    <row r="121" spans="1:4">
      <c r="A121" s="13">
        <v>23303</v>
      </c>
      <c r="B121" s="15" t="s">
        <v>531</v>
      </c>
      <c r="C121" s="14">
        <v>23303</v>
      </c>
      <c r="D121" s="14" t="s">
        <v>28</v>
      </c>
    </row>
    <row r="122" spans="1:4">
      <c r="A122" s="13">
        <v>23401</v>
      </c>
      <c r="B122" s="15" t="s">
        <v>532</v>
      </c>
      <c r="C122" s="14">
        <v>23401</v>
      </c>
      <c r="D122" s="14" t="s">
        <v>28</v>
      </c>
    </row>
    <row r="123" spans="1:4">
      <c r="A123" s="13">
        <v>23402</v>
      </c>
      <c r="B123" s="15" t="s">
        <v>533</v>
      </c>
      <c r="C123" s="14">
        <v>23402</v>
      </c>
      <c r="D123" s="14" t="s">
        <v>28</v>
      </c>
    </row>
    <row r="124" spans="1:4">
      <c r="A124" s="13">
        <v>23501</v>
      </c>
      <c r="B124" s="15" t="s">
        <v>534</v>
      </c>
      <c r="C124" s="14">
        <v>23501</v>
      </c>
      <c r="D124" s="14" t="s">
        <v>28</v>
      </c>
    </row>
    <row r="125" spans="1:4">
      <c r="A125" s="13">
        <v>23503</v>
      </c>
      <c r="B125" s="15" t="s">
        <v>535</v>
      </c>
      <c r="C125" s="14">
        <v>23503</v>
      </c>
      <c r="D125" s="14" t="s">
        <v>28</v>
      </c>
    </row>
    <row r="126" spans="1:4">
      <c r="A126" s="13">
        <v>23601</v>
      </c>
      <c r="B126" s="15" t="s">
        <v>536</v>
      </c>
      <c r="C126" s="14">
        <v>23601</v>
      </c>
      <c r="D126" s="14" t="s">
        <v>28</v>
      </c>
    </row>
    <row r="127" spans="1:4">
      <c r="A127" s="13">
        <v>23602</v>
      </c>
      <c r="B127" s="15" t="s">
        <v>537</v>
      </c>
      <c r="C127" s="14">
        <v>23602</v>
      </c>
      <c r="D127" s="14" t="s">
        <v>28</v>
      </c>
    </row>
    <row r="128" spans="1:4">
      <c r="A128" s="13">
        <v>23701</v>
      </c>
      <c r="B128" s="15" t="s">
        <v>538</v>
      </c>
      <c r="C128" s="14">
        <v>23701</v>
      </c>
      <c r="D128" s="14" t="s">
        <v>28</v>
      </c>
    </row>
    <row r="129" spans="1:4">
      <c r="A129" s="13">
        <v>23702</v>
      </c>
      <c r="B129" s="15" t="s">
        <v>539</v>
      </c>
      <c r="C129" s="14">
        <v>23702</v>
      </c>
      <c r="D129" s="14" t="s">
        <v>28</v>
      </c>
    </row>
    <row r="130" spans="1:4">
      <c r="A130" s="13">
        <v>23703</v>
      </c>
      <c r="B130" s="15" t="s">
        <v>540</v>
      </c>
      <c r="C130" s="14">
        <v>23703</v>
      </c>
      <c r="D130" s="14" t="s">
        <v>28</v>
      </c>
    </row>
    <row r="131" spans="1:4">
      <c r="A131" s="13">
        <v>23803</v>
      </c>
      <c r="B131" s="15" t="s">
        <v>541</v>
      </c>
      <c r="C131" s="14">
        <v>23803</v>
      </c>
      <c r="D131" s="14" t="s">
        <v>28</v>
      </c>
    </row>
    <row r="132" spans="1:4">
      <c r="A132" s="13">
        <v>23804</v>
      </c>
      <c r="B132" s="15" t="s">
        <v>542</v>
      </c>
      <c r="C132" s="14">
        <v>23804</v>
      </c>
      <c r="D132" s="14" t="s">
        <v>28</v>
      </c>
    </row>
    <row r="133" spans="1:4">
      <c r="A133" s="13">
        <v>23901</v>
      </c>
      <c r="B133" s="15" t="s">
        <v>543</v>
      </c>
      <c r="C133" s="14">
        <v>23901</v>
      </c>
      <c r="D133" s="14" t="s">
        <v>28</v>
      </c>
    </row>
    <row r="134" spans="1:4">
      <c r="A134" s="13">
        <v>23902</v>
      </c>
      <c r="B134" s="15" t="s">
        <v>544</v>
      </c>
      <c r="C134" s="14">
        <v>23902</v>
      </c>
      <c r="D134" s="14" t="s">
        <v>28</v>
      </c>
    </row>
    <row r="135" spans="1:4">
      <c r="A135" s="13">
        <v>23903</v>
      </c>
      <c r="B135" s="15" t="s">
        <v>545</v>
      </c>
      <c r="C135" s="14">
        <v>23903</v>
      </c>
      <c r="D135" s="14" t="s">
        <v>28</v>
      </c>
    </row>
    <row r="136" spans="1:4">
      <c r="A136" s="13">
        <v>24102</v>
      </c>
      <c r="B136" s="15" t="s">
        <v>546</v>
      </c>
      <c r="C136" s="14">
        <v>24102</v>
      </c>
      <c r="D136" s="14" t="s">
        <v>28</v>
      </c>
    </row>
    <row r="137" spans="1:4">
      <c r="A137" s="13">
        <v>24201</v>
      </c>
      <c r="B137" s="15" t="s">
        <v>547</v>
      </c>
      <c r="C137" s="14">
        <v>24201</v>
      </c>
      <c r="D137" s="14" t="s">
        <v>28</v>
      </c>
    </row>
    <row r="138" spans="1:4">
      <c r="A138" s="13">
        <v>24301</v>
      </c>
      <c r="B138" s="15" t="s">
        <v>548</v>
      </c>
      <c r="C138" s="14">
        <v>24301</v>
      </c>
      <c r="D138" s="14" t="s">
        <v>28</v>
      </c>
    </row>
    <row r="139" spans="1:4">
      <c r="A139" s="13">
        <v>24302</v>
      </c>
      <c r="B139" s="15" t="s">
        <v>549</v>
      </c>
      <c r="C139" s="14">
        <v>24302</v>
      </c>
      <c r="D139" s="14" t="s">
        <v>28</v>
      </c>
    </row>
    <row r="140" spans="1:4">
      <c r="A140" s="13">
        <v>24303</v>
      </c>
      <c r="B140" s="15" t="s">
        <v>550</v>
      </c>
      <c r="C140" s="14">
        <v>24303</v>
      </c>
      <c r="D140" s="14" t="s">
        <v>28</v>
      </c>
    </row>
    <row r="141" spans="1:4">
      <c r="A141" s="13">
        <v>24304</v>
      </c>
      <c r="B141" s="15" t="s">
        <v>551</v>
      </c>
      <c r="C141" s="14">
        <v>24304</v>
      </c>
      <c r="D141" s="14" t="s">
        <v>28</v>
      </c>
    </row>
    <row r="142" spans="1:4">
      <c r="A142" s="13">
        <v>24402</v>
      </c>
      <c r="B142" s="15" t="s">
        <v>552</v>
      </c>
      <c r="C142" s="14">
        <v>24402</v>
      </c>
      <c r="D142" s="14" t="s">
        <v>28</v>
      </c>
    </row>
    <row r="143" spans="1:4">
      <c r="A143" s="13">
        <v>24403</v>
      </c>
      <c r="B143" s="15" t="s">
        <v>553</v>
      </c>
      <c r="C143" s="14">
        <v>24403</v>
      </c>
      <c r="D143" s="14" t="s">
        <v>28</v>
      </c>
    </row>
    <row r="144" spans="1:4">
      <c r="A144" s="13">
        <v>24501</v>
      </c>
      <c r="B144" s="15" t="s">
        <v>554</v>
      </c>
      <c r="C144" s="14">
        <v>24501</v>
      </c>
      <c r="D144" s="14" t="s">
        <v>28</v>
      </c>
    </row>
    <row r="145" spans="1:4">
      <c r="A145" s="13">
        <v>24505</v>
      </c>
      <c r="B145" s="15" t="s">
        <v>555</v>
      </c>
      <c r="C145" s="14">
        <v>24505</v>
      </c>
      <c r="D145" s="14" t="s">
        <v>28</v>
      </c>
    </row>
    <row r="146" spans="1:4">
      <c r="A146" s="13">
        <v>24506</v>
      </c>
      <c r="B146" s="15" t="s">
        <v>556</v>
      </c>
      <c r="C146" s="14">
        <v>24506</v>
      </c>
      <c r="D146" s="14" t="s">
        <v>28</v>
      </c>
    </row>
    <row r="147" spans="1:4">
      <c r="A147" s="13">
        <v>24601</v>
      </c>
      <c r="B147" s="15" t="s">
        <v>557</v>
      </c>
      <c r="C147" s="14">
        <v>24601</v>
      </c>
      <c r="D147" s="14" t="s">
        <v>28</v>
      </c>
    </row>
    <row r="148" spans="1:4">
      <c r="A148" s="13">
        <v>24602</v>
      </c>
      <c r="B148" s="15" t="s">
        <v>558</v>
      </c>
      <c r="C148" s="14">
        <v>24602</v>
      </c>
      <c r="D148" s="14" t="s">
        <v>28</v>
      </c>
    </row>
    <row r="149" spans="1:4">
      <c r="A149" s="13">
        <v>24701</v>
      </c>
      <c r="B149" s="15" t="s">
        <v>559</v>
      </c>
      <c r="C149" s="14">
        <v>24701</v>
      </c>
      <c r="D149" s="14" t="s">
        <v>28</v>
      </c>
    </row>
    <row r="150" spans="1:4">
      <c r="A150" s="13">
        <v>25101</v>
      </c>
      <c r="B150" s="15" t="s">
        <v>560</v>
      </c>
      <c r="C150" s="14">
        <v>25101</v>
      </c>
      <c r="D150" s="14" t="s">
        <v>28</v>
      </c>
    </row>
    <row r="151" spans="1:4">
      <c r="A151" s="13">
        <v>25201</v>
      </c>
      <c r="B151" s="15" t="s">
        <v>561</v>
      </c>
      <c r="C151" s="14">
        <v>25201</v>
      </c>
      <c r="D151" s="14" t="s">
        <v>28</v>
      </c>
    </row>
    <row r="152" spans="1:4">
      <c r="A152" s="13">
        <v>25301</v>
      </c>
      <c r="B152" s="15" t="s">
        <v>562</v>
      </c>
      <c r="C152" s="14">
        <v>25301</v>
      </c>
      <c r="D152" s="14" t="s">
        <v>28</v>
      </c>
    </row>
    <row r="153" spans="1:4">
      <c r="A153" s="13">
        <v>25302</v>
      </c>
      <c r="B153" s="15" t="s">
        <v>563</v>
      </c>
      <c r="C153" s="14">
        <v>25302</v>
      </c>
      <c r="D153" s="14" t="s">
        <v>28</v>
      </c>
    </row>
    <row r="154" spans="1:4">
      <c r="A154" s="13">
        <v>25403</v>
      </c>
      <c r="B154" s="15" t="s">
        <v>564</v>
      </c>
      <c r="C154" s="14">
        <v>25403</v>
      </c>
      <c r="D154" s="14" t="s">
        <v>28</v>
      </c>
    </row>
    <row r="155" spans="1:4">
      <c r="A155" s="13">
        <v>25405</v>
      </c>
      <c r="B155" s="15" t="s">
        <v>565</v>
      </c>
      <c r="C155" s="14">
        <v>25405</v>
      </c>
      <c r="D155" s="14" t="s">
        <v>28</v>
      </c>
    </row>
    <row r="156" spans="1:4">
      <c r="A156" s="13">
        <v>25406</v>
      </c>
      <c r="B156" s="15" t="s">
        <v>566</v>
      </c>
      <c r="C156" s="14">
        <v>25406</v>
      </c>
      <c r="D156" s="14" t="s">
        <v>28</v>
      </c>
    </row>
    <row r="157" spans="1:4">
      <c r="A157" s="13">
        <v>25407</v>
      </c>
      <c r="B157" s="15" t="s">
        <v>567</v>
      </c>
      <c r="C157" s="14">
        <v>25407</v>
      </c>
      <c r="D157" s="14" t="s">
        <v>28</v>
      </c>
    </row>
    <row r="158" spans="1:4">
      <c r="A158" s="13">
        <v>25501</v>
      </c>
      <c r="B158" s="15" t="s">
        <v>568</v>
      </c>
      <c r="C158" s="14">
        <v>25501</v>
      </c>
      <c r="D158" s="14" t="s">
        <v>28</v>
      </c>
    </row>
    <row r="159" spans="1:4">
      <c r="A159" s="13">
        <v>25502</v>
      </c>
      <c r="B159" s="15" t="s">
        <v>569</v>
      </c>
      <c r="C159" s="14">
        <v>25502</v>
      </c>
      <c r="D159" s="14" t="s">
        <v>28</v>
      </c>
    </row>
    <row r="160" spans="1:4">
      <c r="A160" s="13">
        <v>25503</v>
      </c>
      <c r="B160" s="15" t="s">
        <v>570</v>
      </c>
      <c r="C160" s="14">
        <v>25503</v>
      </c>
      <c r="D160" s="14" t="s">
        <v>28</v>
      </c>
    </row>
    <row r="161" spans="1:4">
      <c r="A161" s="13">
        <v>26201</v>
      </c>
      <c r="B161" s="15" t="s">
        <v>571</v>
      </c>
      <c r="C161" s="14">
        <v>26201</v>
      </c>
      <c r="D161" s="14" t="s">
        <v>28</v>
      </c>
    </row>
    <row r="162" spans="1:4">
      <c r="A162" s="13">
        <v>26301</v>
      </c>
      <c r="B162" s="15" t="s">
        <v>572</v>
      </c>
      <c r="C162" s="14">
        <v>26301</v>
      </c>
      <c r="D162" s="14" t="s">
        <v>28</v>
      </c>
    </row>
    <row r="163" spans="1:4">
      <c r="A163" s="13">
        <v>26401</v>
      </c>
      <c r="B163" s="15" t="s">
        <v>573</v>
      </c>
      <c r="C163" s="14">
        <v>26401</v>
      </c>
      <c r="D163" s="14" t="s">
        <v>28</v>
      </c>
    </row>
    <row r="164" spans="1:4">
      <c r="A164" s="13">
        <v>26402</v>
      </c>
      <c r="B164" s="15" t="s">
        <v>574</v>
      </c>
      <c r="C164" s="14">
        <v>26402</v>
      </c>
      <c r="D164" s="14" t="s">
        <v>28</v>
      </c>
    </row>
    <row r="165" spans="1:4">
      <c r="A165" s="13">
        <v>27101</v>
      </c>
      <c r="B165" s="15" t="s">
        <v>575</v>
      </c>
      <c r="C165" s="14">
        <v>27101</v>
      </c>
      <c r="D165" s="14" t="s">
        <v>28</v>
      </c>
    </row>
    <row r="166" spans="1:4">
      <c r="A166" s="13">
        <v>27102</v>
      </c>
      <c r="B166" s="15" t="s">
        <v>576</v>
      </c>
      <c r="C166" s="14">
        <v>27102</v>
      </c>
      <c r="D166" s="14" t="s">
        <v>28</v>
      </c>
    </row>
    <row r="167" spans="1:4">
      <c r="A167" s="13">
        <v>27103</v>
      </c>
      <c r="B167" s="15" t="s">
        <v>577</v>
      </c>
      <c r="C167" s="14">
        <v>27103</v>
      </c>
      <c r="D167" s="14" t="s">
        <v>28</v>
      </c>
    </row>
    <row r="168" spans="1:4">
      <c r="A168" s="13">
        <v>27104</v>
      </c>
      <c r="B168" s="15" t="s">
        <v>578</v>
      </c>
      <c r="C168" s="14">
        <v>27104</v>
      </c>
      <c r="D168" s="14" t="s">
        <v>28</v>
      </c>
    </row>
    <row r="169" spans="1:4">
      <c r="A169" s="13">
        <v>27301</v>
      </c>
      <c r="B169" s="15" t="s">
        <v>579</v>
      </c>
      <c r="C169" s="14">
        <v>27301</v>
      </c>
      <c r="D169" s="14" t="s">
        <v>28</v>
      </c>
    </row>
    <row r="170" spans="1:4">
      <c r="A170" s="13">
        <v>27401</v>
      </c>
      <c r="B170" s="15" t="s">
        <v>580</v>
      </c>
      <c r="C170" s="14">
        <v>27401</v>
      </c>
      <c r="D170" s="14" t="s">
        <v>28</v>
      </c>
    </row>
    <row r="171" spans="1:4">
      <c r="A171" s="13">
        <v>27501</v>
      </c>
      <c r="B171" s="15" t="s">
        <v>581</v>
      </c>
      <c r="C171" s="14">
        <v>27501</v>
      </c>
      <c r="D171" s="14" t="s">
        <v>28</v>
      </c>
    </row>
    <row r="172" spans="1:4">
      <c r="A172" s="13">
        <v>27601</v>
      </c>
      <c r="B172" s="15" t="s">
        <v>582</v>
      </c>
      <c r="C172" s="14">
        <v>27601</v>
      </c>
      <c r="D172" s="14" t="s">
        <v>28</v>
      </c>
    </row>
    <row r="173" spans="1:4">
      <c r="A173" s="13">
        <v>27602</v>
      </c>
      <c r="B173" s="15" t="s">
        <v>583</v>
      </c>
      <c r="C173" s="14">
        <v>27602</v>
      </c>
      <c r="D173" s="14" t="s">
        <v>28</v>
      </c>
    </row>
    <row r="174" spans="1:4">
      <c r="A174" s="13">
        <v>28001</v>
      </c>
      <c r="B174" s="15" t="s">
        <v>584</v>
      </c>
      <c r="C174" s="14">
        <v>28001</v>
      </c>
      <c r="D174" s="14" t="s">
        <v>28</v>
      </c>
    </row>
    <row r="175" spans="1:4">
      <c r="A175" s="13">
        <v>28002</v>
      </c>
      <c r="B175" s="15" t="s">
        <v>585</v>
      </c>
      <c r="C175" s="14">
        <v>28002</v>
      </c>
      <c r="D175" s="14" t="s">
        <v>28</v>
      </c>
    </row>
    <row r="176" spans="1:4">
      <c r="A176" s="13">
        <v>28003</v>
      </c>
      <c r="B176" s="15" t="s">
        <v>586</v>
      </c>
      <c r="C176" s="14">
        <v>28003</v>
      </c>
      <c r="D176" s="14" t="s">
        <v>28</v>
      </c>
    </row>
    <row r="177" spans="1:4">
      <c r="A177" s="13">
        <v>30101</v>
      </c>
      <c r="B177" s="15" t="s">
        <v>587</v>
      </c>
      <c r="C177" s="14">
        <v>30101</v>
      </c>
      <c r="D177" s="14" t="s">
        <v>29</v>
      </c>
    </row>
    <row r="178" spans="1:4">
      <c r="A178" s="13">
        <v>30102</v>
      </c>
      <c r="B178" s="15" t="s">
        <v>588</v>
      </c>
      <c r="C178" s="14">
        <v>30102</v>
      </c>
      <c r="D178" s="14" t="s">
        <v>29</v>
      </c>
    </row>
    <row r="179" spans="1:4">
      <c r="A179" s="13">
        <v>30103</v>
      </c>
      <c r="B179" s="15" t="s">
        <v>589</v>
      </c>
      <c r="C179" s="14">
        <v>30103</v>
      </c>
      <c r="D179" s="14" t="s">
        <v>29</v>
      </c>
    </row>
    <row r="180" spans="1:4">
      <c r="A180" s="13">
        <v>30104</v>
      </c>
      <c r="B180" s="15" t="s">
        <v>590</v>
      </c>
      <c r="C180" s="14">
        <v>30104</v>
      </c>
      <c r="D180" s="14" t="s">
        <v>29</v>
      </c>
    </row>
    <row r="181" spans="1:4">
      <c r="A181" s="13">
        <v>30105</v>
      </c>
      <c r="B181" s="15" t="s">
        <v>591</v>
      </c>
      <c r="C181" s="14">
        <v>30105</v>
      </c>
      <c r="D181" s="14" t="s">
        <v>29</v>
      </c>
    </row>
    <row r="182" spans="1:4">
      <c r="A182" s="13">
        <v>30106</v>
      </c>
      <c r="B182" s="15" t="s">
        <v>592</v>
      </c>
      <c r="C182" s="14">
        <v>30106</v>
      </c>
      <c r="D182" s="14" t="s">
        <v>29</v>
      </c>
    </row>
    <row r="183" spans="1:4">
      <c r="A183" s="13">
        <v>30107</v>
      </c>
      <c r="B183" s="15" t="s">
        <v>593</v>
      </c>
      <c r="C183" s="14">
        <v>30107</v>
      </c>
      <c r="D183" s="14" t="s">
        <v>29</v>
      </c>
    </row>
    <row r="184" spans="1:4">
      <c r="A184" s="13">
        <v>30108</v>
      </c>
      <c r="B184" s="15" t="s">
        <v>594</v>
      </c>
      <c r="C184" s="14">
        <v>30108</v>
      </c>
      <c r="D184" s="14" t="s">
        <v>29</v>
      </c>
    </row>
    <row r="185" spans="1:4">
      <c r="A185" s="13">
        <v>30109</v>
      </c>
      <c r="B185" s="15" t="s">
        <v>595</v>
      </c>
      <c r="C185" s="14">
        <v>30109</v>
      </c>
      <c r="D185" s="14" t="s">
        <v>29</v>
      </c>
    </row>
    <row r="186" spans="1:4">
      <c r="A186" s="13">
        <v>30110</v>
      </c>
      <c r="B186" s="15" t="s">
        <v>596</v>
      </c>
      <c r="C186" s="14">
        <v>30110</v>
      </c>
      <c r="D186" s="14" t="s">
        <v>29</v>
      </c>
    </row>
    <row r="187" spans="1:4">
      <c r="A187" s="13">
        <v>30111</v>
      </c>
      <c r="B187" s="15" t="s">
        <v>597</v>
      </c>
      <c r="C187" s="14">
        <v>30111</v>
      </c>
      <c r="D187" s="14" t="s">
        <v>29</v>
      </c>
    </row>
    <row r="188" spans="1:4">
      <c r="A188" s="13">
        <v>30112</v>
      </c>
      <c r="B188" s="15" t="s">
        <v>598</v>
      </c>
      <c r="C188" s="14">
        <v>30112</v>
      </c>
      <c r="D188" s="14" t="s">
        <v>29</v>
      </c>
    </row>
    <row r="189" spans="1:4">
      <c r="A189" s="13">
        <v>30114</v>
      </c>
      <c r="B189" s="15" t="s">
        <v>599</v>
      </c>
      <c r="C189" s="14">
        <v>30114</v>
      </c>
      <c r="D189" s="14" t="s">
        <v>29</v>
      </c>
    </row>
    <row r="190" spans="1:4">
      <c r="A190" s="13">
        <v>30115</v>
      </c>
      <c r="B190" s="15" t="s">
        <v>600</v>
      </c>
      <c r="C190" s="14">
        <v>30115</v>
      </c>
      <c r="D190" s="14" t="s">
        <v>29</v>
      </c>
    </row>
    <row r="191" spans="1:4">
      <c r="A191" s="13">
        <v>30116</v>
      </c>
      <c r="B191" s="15" t="s">
        <v>601</v>
      </c>
      <c r="C191" s="14">
        <v>30116</v>
      </c>
      <c r="D191" s="14" t="s">
        <v>29</v>
      </c>
    </row>
    <row r="192" spans="1:4">
      <c r="A192" s="13">
        <v>30117</v>
      </c>
      <c r="B192" s="15" t="s">
        <v>602</v>
      </c>
      <c r="C192" s="14">
        <v>30117</v>
      </c>
      <c r="D192" s="14" t="s">
        <v>29</v>
      </c>
    </row>
    <row r="193" spans="1:4">
      <c r="A193" s="13">
        <v>30118</v>
      </c>
      <c r="B193" s="15" t="s">
        <v>603</v>
      </c>
      <c r="C193" s="14">
        <v>30118</v>
      </c>
      <c r="D193" s="14" t="s">
        <v>29</v>
      </c>
    </row>
    <row r="194" spans="1:4">
      <c r="A194" s="13">
        <v>30119</v>
      </c>
      <c r="B194" s="15" t="s">
        <v>604</v>
      </c>
      <c r="C194" s="14">
        <v>30119</v>
      </c>
      <c r="D194" s="14" t="s">
        <v>29</v>
      </c>
    </row>
    <row r="195" spans="1:4">
      <c r="A195" s="13">
        <v>30120</v>
      </c>
      <c r="B195" s="15" t="s">
        <v>605</v>
      </c>
      <c r="C195" s="14">
        <v>30120</v>
      </c>
      <c r="D195" s="14" t="s">
        <v>29</v>
      </c>
    </row>
    <row r="196" spans="1:4">
      <c r="A196" s="13">
        <v>30121</v>
      </c>
      <c r="B196" s="15" t="s">
        <v>606</v>
      </c>
      <c r="C196" s="14">
        <v>30121</v>
      </c>
      <c r="D196" s="14" t="s">
        <v>29</v>
      </c>
    </row>
    <row r="197" spans="1:4">
      <c r="A197" s="13">
        <v>30122</v>
      </c>
      <c r="B197" s="15" t="s">
        <v>607</v>
      </c>
      <c r="C197" s="14">
        <v>30122</v>
      </c>
      <c r="D197" s="14" t="s">
        <v>29</v>
      </c>
    </row>
    <row r="198" spans="1:4">
      <c r="A198" s="13">
        <v>30123</v>
      </c>
      <c r="B198" s="15" t="s">
        <v>608</v>
      </c>
      <c r="C198" s="14">
        <v>30123</v>
      </c>
      <c r="D198" s="14" t="s">
        <v>29</v>
      </c>
    </row>
    <row r="199" spans="1:4">
      <c r="A199" s="13">
        <v>30124</v>
      </c>
      <c r="B199" s="15" t="s">
        <v>609</v>
      </c>
      <c r="C199" s="14">
        <v>30124</v>
      </c>
      <c r="D199" s="14" t="s">
        <v>29</v>
      </c>
    </row>
    <row r="200" spans="1:4">
      <c r="A200" s="13">
        <v>30125</v>
      </c>
      <c r="B200" s="15" t="s">
        <v>610</v>
      </c>
      <c r="C200" s="14">
        <v>30125</v>
      </c>
      <c r="D200" s="14" t="s">
        <v>29</v>
      </c>
    </row>
    <row r="201" spans="1:4">
      <c r="A201" s="13">
        <v>30126</v>
      </c>
      <c r="B201" s="15" t="s">
        <v>611</v>
      </c>
      <c r="C201" s="14">
        <v>30126</v>
      </c>
      <c r="D201" s="14" t="s">
        <v>29</v>
      </c>
    </row>
    <row r="202" spans="1:4">
      <c r="A202" s="13">
        <v>30127</v>
      </c>
      <c r="B202" s="15" t="s">
        <v>612</v>
      </c>
      <c r="C202" s="14">
        <v>30127</v>
      </c>
      <c r="D202" s="14" t="s">
        <v>29</v>
      </c>
    </row>
    <row r="203" spans="1:4">
      <c r="A203" s="13">
        <v>30128</v>
      </c>
      <c r="B203" s="15" t="s">
        <v>613</v>
      </c>
      <c r="C203" s="14">
        <v>30128</v>
      </c>
      <c r="D203" s="14" t="s">
        <v>29</v>
      </c>
    </row>
    <row r="204" spans="1:4">
      <c r="A204" s="13">
        <v>31101</v>
      </c>
      <c r="B204" s="15" t="s">
        <v>614</v>
      </c>
      <c r="C204" s="14">
        <v>31101</v>
      </c>
      <c r="D204" s="14" t="s">
        <v>29</v>
      </c>
    </row>
    <row r="205" spans="1:4">
      <c r="A205" s="13">
        <v>31102</v>
      </c>
      <c r="B205" s="15" t="s">
        <v>615</v>
      </c>
      <c r="C205" s="14">
        <v>31102</v>
      </c>
      <c r="D205" s="14" t="s">
        <v>29</v>
      </c>
    </row>
    <row r="206" spans="1:4">
      <c r="A206" s="13">
        <v>31103</v>
      </c>
      <c r="B206" s="15" t="s">
        <v>616</v>
      </c>
      <c r="C206" s="14">
        <v>31103</v>
      </c>
      <c r="D206" s="14" t="s">
        <v>29</v>
      </c>
    </row>
    <row r="207" spans="1:4">
      <c r="A207" s="13">
        <v>31104</v>
      </c>
      <c r="B207" s="15" t="s">
        <v>617</v>
      </c>
      <c r="C207" s="14">
        <v>31104</v>
      </c>
      <c r="D207" s="14" t="s">
        <v>29</v>
      </c>
    </row>
    <row r="208" spans="1:4">
      <c r="A208" s="13">
        <v>31105</v>
      </c>
      <c r="B208" s="15" t="s">
        <v>618</v>
      </c>
      <c r="C208" s="14">
        <v>31105</v>
      </c>
      <c r="D208" s="14" t="s">
        <v>29</v>
      </c>
    </row>
    <row r="209" spans="1:4">
      <c r="A209" s="13">
        <v>31106</v>
      </c>
      <c r="B209" s="15" t="s">
        <v>619</v>
      </c>
      <c r="C209" s="14">
        <v>31106</v>
      </c>
      <c r="D209" s="14" t="s">
        <v>29</v>
      </c>
    </row>
    <row r="210" spans="1:4">
      <c r="A210" s="13">
        <v>31107</v>
      </c>
      <c r="B210" s="15" t="s">
        <v>620</v>
      </c>
      <c r="C210" s="14">
        <v>31107</v>
      </c>
      <c r="D210" s="14" t="s">
        <v>29</v>
      </c>
    </row>
    <row r="211" spans="1:4">
      <c r="A211" s="13">
        <v>31201</v>
      </c>
      <c r="B211" s="15" t="s">
        <v>621</v>
      </c>
      <c r="C211" s="14">
        <v>31201</v>
      </c>
      <c r="D211" s="14" t="s">
        <v>29</v>
      </c>
    </row>
    <row r="212" spans="1:4">
      <c r="A212" s="13">
        <v>31202</v>
      </c>
      <c r="B212" s="15" t="s">
        <v>622</v>
      </c>
      <c r="C212" s="14">
        <v>31202</v>
      </c>
      <c r="D212" s="14" t="s">
        <v>29</v>
      </c>
    </row>
    <row r="213" spans="1:4">
      <c r="A213" s="13">
        <v>31203</v>
      </c>
      <c r="B213" s="15" t="s">
        <v>623</v>
      </c>
      <c r="C213" s="14">
        <v>31203</v>
      </c>
      <c r="D213" s="14" t="s">
        <v>29</v>
      </c>
    </row>
    <row r="214" spans="1:4">
      <c r="A214" s="13">
        <v>31204</v>
      </c>
      <c r="B214" s="15" t="s">
        <v>624</v>
      </c>
      <c r="C214" s="14">
        <v>31204</v>
      </c>
      <c r="D214" s="14" t="s">
        <v>29</v>
      </c>
    </row>
    <row r="215" spans="1:4">
      <c r="A215" s="13">
        <v>31301</v>
      </c>
      <c r="B215" s="15" t="s">
        <v>625</v>
      </c>
      <c r="C215" s="14">
        <v>31301</v>
      </c>
      <c r="D215" s="14" t="s">
        <v>29</v>
      </c>
    </row>
    <row r="216" spans="1:4">
      <c r="A216" s="13">
        <v>31302</v>
      </c>
      <c r="B216" s="15" t="s">
        <v>626</v>
      </c>
      <c r="C216" s="14">
        <v>31302</v>
      </c>
      <c r="D216" s="14" t="s">
        <v>29</v>
      </c>
    </row>
    <row r="217" spans="1:4">
      <c r="A217" s="13">
        <v>31303</v>
      </c>
      <c r="B217" s="15" t="s">
        <v>627</v>
      </c>
      <c r="C217" s="14">
        <v>31303</v>
      </c>
      <c r="D217" s="14" t="s">
        <v>29</v>
      </c>
    </row>
    <row r="218" spans="1:4">
      <c r="A218" s="13">
        <v>31304</v>
      </c>
      <c r="B218" s="15" t="s">
        <v>628</v>
      </c>
      <c r="C218" s="14">
        <v>31304</v>
      </c>
      <c r="D218" s="14" t="s">
        <v>29</v>
      </c>
    </row>
    <row r="219" spans="1:4">
      <c r="A219" s="13">
        <v>31305</v>
      </c>
      <c r="B219" s="15" t="s">
        <v>629</v>
      </c>
      <c r="C219" s="14">
        <v>31305</v>
      </c>
      <c r="D219" s="14" t="s">
        <v>29</v>
      </c>
    </row>
    <row r="220" spans="1:4">
      <c r="A220" s="13">
        <v>31306</v>
      </c>
      <c r="B220" s="15" t="s">
        <v>630</v>
      </c>
      <c r="C220" s="14">
        <v>31306</v>
      </c>
      <c r="D220" s="14" t="s">
        <v>29</v>
      </c>
    </row>
    <row r="221" spans="1:4">
      <c r="A221" s="13">
        <v>31307</v>
      </c>
      <c r="B221" s="15" t="s">
        <v>631</v>
      </c>
      <c r="C221" s="14">
        <v>31307</v>
      </c>
      <c r="D221" s="14" t="s">
        <v>29</v>
      </c>
    </row>
    <row r="222" spans="1:4">
      <c r="A222" s="13">
        <v>31308</v>
      </c>
      <c r="B222" s="15" t="s">
        <v>632</v>
      </c>
      <c r="C222" s="14">
        <v>31308</v>
      </c>
      <c r="D222" s="14" t="s">
        <v>29</v>
      </c>
    </row>
    <row r="223" spans="1:4">
      <c r="A223" s="13">
        <v>31309</v>
      </c>
      <c r="B223" s="15" t="s">
        <v>633</v>
      </c>
      <c r="C223" s="14">
        <v>31309</v>
      </c>
      <c r="D223" s="14" t="s">
        <v>29</v>
      </c>
    </row>
    <row r="224" spans="1:4">
      <c r="A224" s="13">
        <v>31310</v>
      </c>
      <c r="B224" s="15" t="s">
        <v>634</v>
      </c>
      <c r="C224" s="14">
        <v>31310</v>
      </c>
      <c r="D224" s="14" t="s">
        <v>29</v>
      </c>
    </row>
    <row r="225" spans="1:4">
      <c r="A225" s="13">
        <v>31311</v>
      </c>
      <c r="B225" s="15" t="s">
        <v>635</v>
      </c>
      <c r="C225" s="14">
        <v>31311</v>
      </c>
      <c r="D225" s="14" t="s">
        <v>29</v>
      </c>
    </row>
    <row r="226" spans="1:4">
      <c r="A226" s="13">
        <v>31401</v>
      </c>
      <c r="B226" s="15" t="s">
        <v>636</v>
      </c>
      <c r="C226" s="14">
        <v>31401</v>
      </c>
      <c r="D226" s="14" t="s">
        <v>29</v>
      </c>
    </row>
    <row r="227" spans="1:4">
      <c r="A227" s="13">
        <v>31402</v>
      </c>
      <c r="B227" s="15" t="s">
        <v>637</v>
      </c>
      <c r="C227" s="14">
        <v>31402</v>
      </c>
      <c r="D227" s="14" t="s">
        <v>29</v>
      </c>
    </row>
    <row r="228" spans="1:4">
      <c r="A228" s="13">
        <v>31403</v>
      </c>
      <c r="B228" s="15" t="s">
        <v>638</v>
      </c>
      <c r="C228" s="14">
        <v>31403</v>
      </c>
      <c r="D228" s="14" t="s">
        <v>29</v>
      </c>
    </row>
    <row r="229" spans="1:4">
      <c r="A229" s="13">
        <v>31501</v>
      </c>
      <c r="B229" s="15" t="s">
        <v>639</v>
      </c>
      <c r="C229" s="14">
        <v>31501</v>
      </c>
      <c r="D229" s="14" t="s">
        <v>29</v>
      </c>
    </row>
    <row r="230" spans="1:4">
      <c r="A230" s="13">
        <v>31502</v>
      </c>
      <c r="B230" s="15" t="s">
        <v>640</v>
      </c>
      <c r="C230" s="14">
        <v>31502</v>
      </c>
      <c r="D230" s="14" t="s">
        <v>29</v>
      </c>
    </row>
    <row r="231" spans="1:4">
      <c r="A231" s="13">
        <v>31503</v>
      </c>
      <c r="B231" s="15" t="s">
        <v>641</v>
      </c>
      <c r="C231" s="14">
        <v>31503</v>
      </c>
      <c r="D231" s="14" t="s">
        <v>29</v>
      </c>
    </row>
    <row r="232" spans="1:4">
      <c r="A232" s="13">
        <v>31601</v>
      </c>
      <c r="B232" s="15" t="s">
        <v>642</v>
      </c>
      <c r="C232" s="14">
        <v>31601</v>
      </c>
      <c r="D232" s="14" t="s">
        <v>29</v>
      </c>
    </row>
    <row r="233" spans="1:4">
      <c r="A233" s="13">
        <v>31602</v>
      </c>
      <c r="B233" s="15" t="s">
        <v>643</v>
      </c>
      <c r="C233" s="14">
        <v>31602</v>
      </c>
      <c r="D233" s="14" t="s">
        <v>29</v>
      </c>
    </row>
    <row r="234" spans="1:4">
      <c r="A234" s="13">
        <v>31603</v>
      </c>
      <c r="B234" s="15" t="s">
        <v>644</v>
      </c>
      <c r="C234" s="14">
        <v>31603</v>
      </c>
      <c r="D234" s="14" t="s">
        <v>29</v>
      </c>
    </row>
    <row r="235" spans="1:4">
      <c r="A235" s="13">
        <v>31604</v>
      </c>
      <c r="B235" s="15" t="s">
        <v>645</v>
      </c>
      <c r="C235" s="14">
        <v>31604</v>
      </c>
      <c r="D235" s="14" t="s">
        <v>29</v>
      </c>
    </row>
    <row r="236" spans="1:4">
      <c r="A236" s="13">
        <v>31605</v>
      </c>
      <c r="B236" s="15" t="s">
        <v>646</v>
      </c>
      <c r="C236" s="14">
        <v>31605</v>
      </c>
      <c r="D236" s="14" t="s">
        <v>29</v>
      </c>
    </row>
    <row r="237" spans="1:4">
      <c r="A237" s="13">
        <v>32101</v>
      </c>
      <c r="B237" s="15" t="s">
        <v>647</v>
      </c>
      <c r="C237" s="14">
        <v>32101</v>
      </c>
      <c r="D237" s="14" t="s">
        <v>29</v>
      </c>
    </row>
    <row r="238" spans="1:4">
      <c r="A238" s="13">
        <v>32102</v>
      </c>
      <c r="B238" s="15" t="s">
        <v>648</v>
      </c>
      <c r="C238" s="14">
        <v>32102</v>
      </c>
      <c r="D238" s="14" t="s">
        <v>29</v>
      </c>
    </row>
    <row r="239" spans="1:4">
      <c r="A239" s="13">
        <v>32103</v>
      </c>
      <c r="B239" s="15" t="s">
        <v>649</v>
      </c>
      <c r="C239" s="14">
        <v>32103</v>
      </c>
      <c r="D239" s="14" t="s">
        <v>29</v>
      </c>
    </row>
    <row r="240" spans="1:4">
      <c r="A240" s="13">
        <v>32104</v>
      </c>
      <c r="B240" s="15" t="s">
        <v>650</v>
      </c>
      <c r="C240" s="14">
        <v>32104</v>
      </c>
      <c r="D240" s="14" t="s">
        <v>29</v>
      </c>
    </row>
    <row r="241" spans="1:4">
      <c r="A241" s="13">
        <v>32105</v>
      </c>
      <c r="B241" s="15" t="s">
        <v>651</v>
      </c>
      <c r="C241" s="14">
        <v>32105</v>
      </c>
      <c r="D241" s="14" t="s">
        <v>29</v>
      </c>
    </row>
    <row r="242" spans="1:4">
      <c r="A242" s="13">
        <v>32106</v>
      </c>
      <c r="B242" s="15" t="s">
        <v>652</v>
      </c>
      <c r="C242" s="14">
        <v>32106</v>
      </c>
      <c r="D242" s="14" t="s">
        <v>29</v>
      </c>
    </row>
    <row r="243" spans="1:4">
      <c r="A243" s="13">
        <v>32201</v>
      </c>
      <c r="B243" s="15" t="s">
        <v>653</v>
      </c>
      <c r="C243" s="14">
        <v>32201</v>
      </c>
      <c r="D243" s="14" t="s">
        <v>29</v>
      </c>
    </row>
    <row r="244" spans="1:4">
      <c r="A244" s="13">
        <v>32202</v>
      </c>
      <c r="B244" s="15" t="s">
        <v>654</v>
      </c>
      <c r="C244" s="14">
        <v>32202</v>
      </c>
      <c r="D244" s="14" t="s">
        <v>29</v>
      </c>
    </row>
    <row r="245" spans="1:4">
      <c r="A245" s="13">
        <v>32203</v>
      </c>
      <c r="B245" s="15" t="s">
        <v>655</v>
      </c>
      <c r="C245" s="14">
        <v>32203</v>
      </c>
      <c r="D245" s="14" t="s">
        <v>29</v>
      </c>
    </row>
    <row r="246" spans="1:4">
      <c r="A246" s="13">
        <v>32204</v>
      </c>
      <c r="B246" s="15" t="s">
        <v>656</v>
      </c>
      <c r="C246" s="14">
        <v>32204</v>
      </c>
      <c r="D246" s="14" t="s">
        <v>29</v>
      </c>
    </row>
    <row r="247" spans="1:4">
      <c r="A247" s="13">
        <v>32205</v>
      </c>
      <c r="B247" s="15" t="s">
        <v>657</v>
      </c>
      <c r="C247" s="14">
        <v>32205</v>
      </c>
      <c r="D247" s="14" t="s">
        <v>29</v>
      </c>
    </row>
    <row r="248" spans="1:4">
      <c r="A248" s="13">
        <v>32206</v>
      </c>
      <c r="B248" s="15" t="s">
        <v>658</v>
      </c>
      <c r="C248" s="14">
        <v>32206</v>
      </c>
      <c r="D248" s="14" t="s">
        <v>29</v>
      </c>
    </row>
    <row r="249" spans="1:4">
      <c r="A249" s="13">
        <v>32207</v>
      </c>
      <c r="B249" s="15" t="s">
        <v>659</v>
      </c>
      <c r="C249" s="14">
        <v>32207</v>
      </c>
      <c r="D249" s="14" t="s">
        <v>29</v>
      </c>
    </row>
    <row r="250" spans="1:4">
      <c r="A250" s="13">
        <v>32208</v>
      </c>
      <c r="B250" s="15" t="s">
        <v>660</v>
      </c>
      <c r="C250" s="14">
        <v>32208</v>
      </c>
      <c r="D250" s="14" t="s">
        <v>29</v>
      </c>
    </row>
    <row r="251" spans="1:4">
      <c r="A251" s="13">
        <v>32301</v>
      </c>
      <c r="B251" s="15" t="s">
        <v>661</v>
      </c>
      <c r="C251" s="14">
        <v>32301</v>
      </c>
      <c r="D251" s="14" t="s">
        <v>29</v>
      </c>
    </row>
    <row r="252" spans="1:4">
      <c r="A252" s="13">
        <v>32302</v>
      </c>
      <c r="B252" s="15" t="s">
        <v>662</v>
      </c>
      <c r="C252" s="14">
        <v>32302</v>
      </c>
      <c r="D252" s="14" t="s">
        <v>29</v>
      </c>
    </row>
    <row r="253" spans="1:4">
      <c r="A253" s="13">
        <v>32303</v>
      </c>
      <c r="B253" s="15" t="s">
        <v>663</v>
      </c>
      <c r="C253" s="14">
        <v>32303</v>
      </c>
      <c r="D253" s="14" t="s">
        <v>29</v>
      </c>
    </row>
    <row r="254" spans="1:4">
      <c r="A254" s="13">
        <v>32304</v>
      </c>
      <c r="B254" s="15" t="s">
        <v>664</v>
      </c>
      <c r="C254" s="14">
        <v>32304</v>
      </c>
      <c r="D254" s="14" t="s">
        <v>29</v>
      </c>
    </row>
    <row r="255" spans="1:4">
      <c r="A255" s="13">
        <v>32305</v>
      </c>
      <c r="B255" s="15" t="s">
        <v>665</v>
      </c>
      <c r="C255" s="14">
        <v>32305</v>
      </c>
      <c r="D255" s="14" t="s">
        <v>29</v>
      </c>
    </row>
    <row r="256" spans="1:4">
      <c r="A256" s="13">
        <v>32306</v>
      </c>
      <c r="B256" s="15" t="s">
        <v>666</v>
      </c>
      <c r="C256" s="14">
        <v>32306</v>
      </c>
      <c r="D256" s="14" t="s">
        <v>29</v>
      </c>
    </row>
    <row r="257" spans="1:4">
      <c r="A257" s="13">
        <v>32307</v>
      </c>
      <c r="B257" s="15" t="s">
        <v>667</v>
      </c>
      <c r="C257" s="14">
        <v>32307</v>
      </c>
      <c r="D257" s="14" t="s">
        <v>29</v>
      </c>
    </row>
    <row r="258" spans="1:4">
      <c r="A258" s="13">
        <v>32309</v>
      </c>
      <c r="B258" s="15" t="s">
        <v>668</v>
      </c>
      <c r="C258" s="14">
        <v>32309</v>
      </c>
      <c r="D258" s="14" t="s">
        <v>29</v>
      </c>
    </row>
    <row r="259" spans="1:4">
      <c r="A259" s="13">
        <v>32310</v>
      </c>
      <c r="B259" s="15" t="s">
        <v>669</v>
      </c>
      <c r="C259" s="14">
        <v>32310</v>
      </c>
      <c r="D259" s="14" t="s">
        <v>29</v>
      </c>
    </row>
    <row r="260" spans="1:4">
      <c r="A260" s="13">
        <v>32401</v>
      </c>
      <c r="B260" s="15" t="s">
        <v>670</v>
      </c>
      <c r="C260" s="14">
        <v>32401</v>
      </c>
      <c r="D260" s="14" t="s">
        <v>29</v>
      </c>
    </row>
    <row r="261" spans="1:4">
      <c r="A261" s="13">
        <v>32402</v>
      </c>
      <c r="B261" s="15" t="s">
        <v>671</v>
      </c>
      <c r="C261" s="14">
        <v>32402</v>
      </c>
      <c r="D261" s="14" t="s">
        <v>29</v>
      </c>
    </row>
    <row r="262" spans="1:4">
      <c r="A262" s="13">
        <v>32403</v>
      </c>
      <c r="B262" s="15" t="s">
        <v>672</v>
      </c>
      <c r="C262" s="14">
        <v>32403</v>
      </c>
      <c r="D262" s="14" t="s">
        <v>29</v>
      </c>
    </row>
    <row r="263" spans="1:4">
      <c r="A263" s="13">
        <v>32404</v>
      </c>
      <c r="B263" s="15" t="s">
        <v>673</v>
      </c>
      <c r="C263" s="14">
        <v>32404</v>
      </c>
      <c r="D263" s="14" t="s">
        <v>29</v>
      </c>
    </row>
    <row r="264" spans="1:4">
      <c r="A264" s="13">
        <v>32405</v>
      </c>
      <c r="B264" s="15" t="s">
        <v>674</v>
      </c>
      <c r="C264" s="14">
        <v>32405</v>
      </c>
      <c r="D264" s="14" t="s">
        <v>29</v>
      </c>
    </row>
    <row r="265" spans="1:4">
      <c r="A265" s="13">
        <v>32406</v>
      </c>
      <c r="B265" s="15" t="s">
        <v>675</v>
      </c>
      <c r="C265" s="14">
        <v>32406</v>
      </c>
      <c r="D265" s="14" t="s">
        <v>29</v>
      </c>
    </row>
    <row r="266" spans="1:4">
      <c r="A266" s="13">
        <v>32407</v>
      </c>
      <c r="B266" s="15" t="s">
        <v>676</v>
      </c>
      <c r="C266" s="14">
        <v>32407</v>
      </c>
      <c r="D266" s="14" t="s">
        <v>29</v>
      </c>
    </row>
    <row r="267" spans="1:4">
      <c r="A267" s="13">
        <v>32408</v>
      </c>
      <c r="B267" s="15" t="s">
        <v>677</v>
      </c>
      <c r="C267" s="14">
        <v>32408</v>
      </c>
      <c r="D267" s="14" t="s">
        <v>29</v>
      </c>
    </row>
    <row r="268" spans="1:4">
      <c r="A268" s="13">
        <v>32409</v>
      </c>
      <c r="B268" s="15" t="s">
        <v>678</v>
      </c>
      <c r="C268" s="14">
        <v>32409</v>
      </c>
      <c r="D268" s="14" t="s">
        <v>29</v>
      </c>
    </row>
    <row r="269" spans="1:4">
      <c r="A269" s="13">
        <v>32410</v>
      </c>
      <c r="B269" s="15" t="s">
        <v>679</v>
      </c>
      <c r="C269" s="14">
        <v>32410</v>
      </c>
      <c r="D269" s="14" t="s">
        <v>29</v>
      </c>
    </row>
    <row r="270" spans="1:4">
      <c r="A270" s="13">
        <v>32411</v>
      </c>
      <c r="B270" s="15" t="s">
        <v>680</v>
      </c>
      <c r="C270" s="14">
        <v>32411</v>
      </c>
      <c r="D270" s="14" t="s">
        <v>29</v>
      </c>
    </row>
    <row r="271" spans="1:4">
      <c r="A271" s="13">
        <v>32412</v>
      </c>
      <c r="B271" s="15" t="s">
        <v>681</v>
      </c>
      <c r="C271" s="14">
        <v>32412</v>
      </c>
      <c r="D271" s="14" t="s">
        <v>29</v>
      </c>
    </row>
    <row r="272" spans="1:4">
      <c r="A272" s="13">
        <v>32413</v>
      </c>
      <c r="B272" s="15" t="s">
        <v>682</v>
      </c>
      <c r="C272" s="14">
        <v>32413</v>
      </c>
      <c r="D272" s="14" t="s">
        <v>29</v>
      </c>
    </row>
    <row r="273" spans="1:4">
      <c r="A273" s="13">
        <v>32414</v>
      </c>
      <c r="B273" s="15" t="s">
        <v>683</v>
      </c>
      <c r="C273" s="14">
        <v>32414</v>
      </c>
      <c r="D273" s="14" t="s">
        <v>29</v>
      </c>
    </row>
    <row r="274" spans="1:4">
      <c r="A274" s="13">
        <v>32415</v>
      </c>
      <c r="B274" s="15" t="s">
        <v>684</v>
      </c>
      <c r="C274" s="14">
        <v>32415</v>
      </c>
      <c r="D274" s="14" t="s">
        <v>29</v>
      </c>
    </row>
    <row r="275" spans="1:4">
      <c r="A275" s="13">
        <v>32416</v>
      </c>
      <c r="B275" s="15" t="s">
        <v>685</v>
      </c>
      <c r="C275" s="14">
        <v>32416</v>
      </c>
      <c r="D275" s="14" t="s">
        <v>29</v>
      </c>
    </row>
    <row r="276" spans="1:4">
      <c r="A276" s="13">
        <v>32417</v>
      </c>
      <c r="B276" s="15" t="s">
        <v>686</v>
      </c>
      <c r="C276" s="14">
        <v>32417</v>
      </c>
      <c r="D276" s="14" t="s">
        <v>29</v>
      </c>
    </row>
    <row r="277" spans="1:4">
      <c r="A277" s="13">
        <v>32418</v>
      </c>
      <c r="B277" s="15" t="s">
        <v>687</v>
      </c>
      <c r="C277" s="14">
        <v>32418</v>
      </c>
      <c r="D277" s="14" t="s">
        <v>29</v>
      </c>
    </row>
    <row r="278" spans="1:4">
      <c r="A278" s="13">
        <v>32419</v>
      </c>
      <c r="B278" s="15" t="s">
        <v>688</v>
      </c>
      <c r="C278" s="14">
        <v>32419</v>
      </c>
      <c r="D278" s="14" t="s">
        <v>29</v>
      </c>
    </row>
    <row r="279" spans="1:4">
      <c r="A279" s="13">
        <v>32420</v>
      </c>
      <c r="B279" s="15" t="s">
        <v>689</v>
      </c>
      <c r="C279" s="14">
        <v>32420</v>
      </c>
      <c r="D279" s="14" t="s">
        <v>29</v>
      </c>
    </row>
    <row r="280" spans="1:4">
      <c r="A280" s="13">
        <v>32421</v>
      </c>
      <c r="B280" s="15" t="s">
        <v>690</v>
      </c>
      <c r="C280" s="14">
        <v>32421</v>
      </c>
      <c r="D280" s="14" t="s">
        <v>29</v>
      </c>
    </row>
    <row r="281" spans="1:4">
      <c r="A281" s="13">
        <v>32422</v>
      </c>
      <c r="B281" s="15" t="s">
        <v>691</v>
      </c>
      <c r="C281" s="14">
        <v>32422</v>
      </c>
      <c r="D281" s="14" t="s">
        <v>29</v>
      </c>
    </row>
    <row r="282" spans="1:4">
      <c r="A282" s="13">
        <v>32423</v>
      </c>
      <c r="B282" s="15" t="s">
        <v>692</v>
      </c>
      <c r="C282" s="14">
        <v>32423</v>
      </c>
      <c r="D282" s="14" t="s">
        <v>29</v>
      </c>
    </row>
    <row r="283" spans="1:4">
      <c r="A283" s="13">
        <v>32425</v>
      </c>
      <c r="B283" s="15" t="s">
        <v>693</v>
      </c>
      <c r="C283" s="14">
        <v>32425</v>
      </c>
      <c r="D283" s="14" t="s">
        <v>29</v>
      </c>
    </row>
    <row r="284" spans="1:4">
      <c r="A284" s="13">
        <v>32426</v>
      </c>
      <c r="B284" s="15" t="s">
        <v>694</v>
      </c>
      <c r="C284" s="14">
        <v>32426</v>
      </c>
      <c r="D284" s="14" t="s">
        <v>29</v>
      </c>
    </row>
    <row r="285" spans="1:4">
      <c r="A285" s="13">
        <v>32427</v>
      </c>
      <c r="B285" s="15" t="s">
        <v>695</v>
      </c>
      <c r="C285" s="14">
        <v>32427</v>
      </c>
      <c r="D285" s="14" t="s">
        <v>29</v>
      </c>
    </row>
    <row r="286" spans="1:4">
      <c r="A286" s="13">
        <v>32428</v>
      </c>
      <c r="B286" s="15" t="s">
        <v>696</v>
      </c>
      <c r="C286" s="14">
        <v>32428</v>
      </c>
      <c r="D286" s="14" t="s">
        <v>29</v>
      </c>
    </row>
    <row r="287" spans="1:4">
      <c r="A287" s="13">
        <v>32429</v>
      </c>
      <c r="B287" s="15" t="s">
        <v>697</v>
      </c>
      <c r="C287" s="14">
        <v>32429</v>
      </c>
      <c r="D287" s="14" t="s">
        <v>29</v>
      </c>
    </row>
    <row r="288" spans="1:4">
      <c r="A288" s="13">
        <v>32501</v>
      </c>
      <c r="B288" s="15" t="s">
        <v>698</v>
      </c>
      <c r="C288" s="14">
        <v>32501</v>
      </c>
      <c r="D288" s="14" t="s">
        <v>29</v>
      </c>
    </row>
    <row r="289" spans="1:4">
      <c r="A289" s="13">
        <v>32502</v>
      </c>
      <c r="B289" s="15" t="s">
        <v>699</v>
      </c>
      <c r="C289" s="14">
        <v>32502</v>
      </c>
      <c r="D289" s="14" t="s">
        <v>29</v>
      </c>
    </row>
    <row r="290" spans="1:4">
      <c r="A290" s="13">
        <v>32503</v>
      </c>
      <c r="B290" s="15" t="s">
        <v>700</v>
      </c>
      <c r="C290" s="14">
        <v>32503</v>
      </c>
      <c r="D290" s="14" t="s">
        <v>29</v>
      </c>
    </row>
    <row r="291" spans="1:4">
      <c r="A291" s="13">
        <v>32504</v>
      </c>
      <c r="B291" s="15" t="s">
        <v>701</v>
      </c>
      <c r="C291" s="14">
        <v>32504</v>
      </c>
      <c r="D291" s="14" t="s">
        <v>29</v>
      </c>
    </row>
    <row r="292" spans="1:4">
      <c r="A292" s="13">
        <v>32505</v>
      </c>
      <c r="B292" s="15" t="s">
        <v>702</v>
      </c>
      <c r="C292" s="14">
        <v>32505</v>
      </c>
      <c r="D292" s="14" t="s">
        <v>29</v>
      </c>
    </row>
    <row r="293" spans="1:4">
      <c r="A293" s="13">
        <v>32506</v>
      </c>
      <c r="B293" s="15" t="s">
        <v>703</v>
      </c>
      <c r="C293" s="14">
        <v>32506</v>
      </c>
      <c r="D293" s="14" t="s">
        <v>29</v>
      </c>
    </row>
    <row r="294" spans="1:4">
      <c r="A294" s="13">
        <v>32507</v>
      </c>
      <c r="B294" s="15" t="s">
        <v>704</v>
      </c>
      <c r="C294" s="14">
        <v>32507</v>
      </c>
      <c r="D294" s="14" t="s">
        <v>29</v>
      </c>
    </row>
    <row r="295" spans="1:4">
      <c r="A295" s="13">
        <v>32508</v>
      </c>
      <c r="B295" s="15" t="s">
        <v>705</v>
      </c>
      <c r="C295" s="14">
        <v>32508</v>
      </c>
      <c r="D295" s="14" t="s">
        <v>29</v>
      </c>
    </row>
    <row r="296" spans="1:4">
      <c r="A296" s="13">
        <v>32509</v>
      </c>
      <c r="B296" s="15" t="s">
        <v>706</v>
      </c>
      <c r="C296" s="14">
        <v>32509</v>
      </c>
      <c r="D296" s="14" t="s">
        <v>29</v>
      </c>
    </row>
    <row r="297" spans="1:4">
      <c r="A297" s="13">
        <v>32510</v>
      </c>
      <c r="B297" s="15" t="s">
        <v>707</v>
      </c>
      <c r="C297" s="14">
        <v>32510</v>
      </c>
      <c r="D297" s="14" t="s">
        <v>29</v>
      </c>
    </row>
    <row r="298" spans="1:4">
      <c r="A298" s="13">
        <v>32511</v>
      </c>
      <c r="B298" s="15" t="s">
        <v>708</v>
      </c>
      <c r="C298" s="14">
        <v>32511</v>
      </c>
      <c r="D298" s="14" t="s">
        <v>29</v>
      </c>
    </row>
    <row r="299" spans="1:4">
      <c r="A299" s="13">
        <v>32512</v>
      </c>
      <c r="B299" s="15" t="s">
        <v>709</v>
      </c>
      <c r="C299" s="14">
        <v>32512</v>
      </c>
      <c r="D299" s="14" t="s">
        <v>29</v>
      </c>
    </row>
    <row r="300" spans="1:4">
      <c r="A300" s="13">
        <v>32513</v>
      </c>
      <c r="B300" s="15" t="s">
        <v>710</v>
      </c>
      <c r="C300" s="14">
        <v>32513</v>
      </c>
      <c r="D300" s="14" t="s">
        <v>29</v>
      </c>
    </row>
    <row r="301" spans="1:4">
      <c r="A301" s="13">
        <v>32514</v>
      </c>
      <c r="B301" s="15" t="s">
        <v>711</v>
      </c>
      <c r="C301" s="14">
        <v>32514</v>
      </c>
      <c r="D301" s="14" t="s">
        <v>29</v>
      </c>
    </row>
    <row r="302" spans="1:4">
      <c r="A302" s="13">
        <v>32515</v>
      </c>
      <c r="B302" s="15" t="s">
        <v>712</v>
      </c>
      <c r="C302" s="14">
        <v>32515</v>
      </c>
      <c r="D302" s="14" t="s">
        <v>29</v>
      </c>
    </row>
    <row r="303" spans="1:4">
      <c r="A303" s="13">
        <v>32516</v>
      </c>
      <c r="B303" s="15" t="s">
        <v>713</v>
      </c>
      <c r="C303" s="14">
        <v>32516</v>
      </c>
      <c r="D303" s="14" t="s">
        <v>29</v>
      </c>
    </row>
    <row r="304" spans="1:4">
      <c r="A304" s="13">
        <v>32517</v>
      </c>
      <c r="B304" s="15" t="s">
        <v>714</v>
      </c>
      <c r="C304" s="14">
        <v>32517</v>
      </c>
      <c r="D304" s="14" t="s">
        <v>29</v>
      </c>
    </row>
    <row r="305" spans="1:4">
      <c r="A305" s="13">
        <v>32518</v>
      </c>
      <c r="B305" s="15" t="s">
        <v>715</v>
      </c>
      <c r="C305" s="14">
        <v>32518</v>
      </c>
      <c r="D305" s="14" t="s">
        <v>29</v>
      </c>
    </row>
    <row r="306" spans="1:4">
      <c r="A306" s="13">
        <v>32519</v>
      </c>
      <c r="B306" s="15" t="s">
        <v>716</v>
      </c>
      <c r="C306" s="14">
        <v>32519</v>
      </c>
      <c r="D306" s="14" t="s">
        <v>29</v>
      </c>
    </row>
    <row r="307" spans="1:4">
      <c r="A307" s="13">
        <v>32520</v>
      </c>
      <c r="B307" s="15" t="s">
        <v>717</v>
      </c>
      <c r="C307" s="14">
        <v>32520</v>
      </c>
      <c r="D307" s="14" t="s">
        <v>29</v>
      </c>
    </row>
    <row r="308" spans="1:4">
      <c r="A308" s="13">
        <v>32521</v>
      </c>
      <c r="B308" s="15" t="s">
        <v>718</v>
      </c>
      <c r="C308" s="14">
        <v>32521</v>
      </c>
      <c r="D308" s="14" t="s">
        <v>29</v>
      </c>
    </row>
    <row r="309" spans="1:4">
      <c r="A309" s="13">
        <v>32522</v>
      </c>
      <c r="B309" s="15" t="s">
        <v>719</v>
      </c>
      <c r="C309" s="14">
        <v>32522</v>
      </c>
      <c r="D309" s="14" t="s">
        <v>29</v>
      </c>
    </row>
    <row r="310" spans="1:4">
      <c r="A310" s="13">
        <v>32523</v>
      </c>
      <c r="B310" s="15" t="s">
        <v>720</v>
      </c>
      <c r="C310" s="14">
        <v>32523</v>
      </c>
      <c r="D310" s="14" t="s">
        <v>29</v>
      </c>
    </row>
    <row r="311" spans="1:4">
      <c r="A311" s="13">
        <v>32524</v>
      </c>
      <c r="B311" s="15" t="s">
        <v>721</v>
      </c>
      <c r="C311" s="14">
        <v>32524</v>
      </c>
      <c r="D311" s="14" t="s">
        <v>29</v>
      </c>
    </row>
    <row r="312" spans="1:4">
      <c r="A312" s="13">
        <v>32525</v>
      </c>
      <c r="B312" s="15" t="s">
        <v>722</v>
      </c>
      <c r="C312" s="14">
        <v>32525</v>
      </c>
      <c r="D312" s="14" t="s">
        <v>29</v>
      </c>
    </row>
    <row r="313" spans="1:4">
      <c r="A313" s="13">
        <v>32526</v>
      </c>
      <c r="B313" s="15" t="s">
        <v>723</v>
      </c>
      <c r="C313" s="14">
        <v>32526</v>
      </c>
      <c r="D313" s="14" t="s">
        <v>29</v>
      </c>
    </row>
    <row r="314" spans="1:4">
      <c r="A314" s="13">
        <v>32527</v>
      </c>
      <c r="B314" s="15" t="s">
        <v>724</v>
      </c>
      <c r="C314" s="14">
        <v>32527</v>
      </c>
      <c r="D314" s="14" t="s">
        <v>29</v>
      </c>
    </row>
    <row r="315" spans="1:4">
      <c r="A315" s="13">
        <v>32528</v>
      </c>
      <c r="B315" s="15" t="s">
        <v>725</v>
      </c>
      <c r="C315" s="14">
        <v>32528</v>
      </c>
      <c r="D315" s="14" t="s">
        <v>29</v>
      </c>
    </row>
    <row r="316" spans="1:4">
      <c r="A316" s="13">
        <v>32529</v>
      </c>
      <c r="B316" s="15" t="s">
        <v>726</v>
      </c>
      <c r="C316" s="14">
        <v>32529</v>
      </c>
      <c r="D316" s="14" t="s">
        <v>29</v>
      </c>
    </row>
    <row r="317" spans="1:4">
      <c r="A317" s="13">
        <v>32601</v>
      </c>
      <c r="B317" s="15" t="s">
        <v>727</v>
      </c>
      <c r="C317" s="14">
        <v>32601</v>
      </c>
      <c r="D317" s="14" t="s">
        <v>29</v>
      </c>
    </row>
    <row r="318" spans="1:4">
      <c r="A318" s="13">
        <v>32602</v>
      </c>
      <c r="B318" s="15" t="s">
        <v>728</v>
      </c>
      <c r="C318" s="14">
        <v>32602</v>
      </c>
      <c r="D318" s="14" t="s">
        <v>29</v>
      </c>
    </row>
    <row r="319" spans="1:4">
      <c r="A319" s="13">
        <v>32603</v>
      </c>
      <c r="B319" s="15" t="s">
        <v>729</v>
      </c>
      <c r="C319" s="14">
        <v>32603</v>
      </c>
      <c r="D319" s="14" t="s">
        <v>29</v>
      </c>
    </row>
    <row r="320" spans="1:4">
      <c r="A320" s="13">
        <v>32604</v>
      </c>
      <c r="B320" s="15" t="s">
        <v>730</v>
      </c>
      <c r="C320" s="14">
        <v>32604</v>
      </c>
      <c r="D320" s="14" t="s">
        <v>29</v>
      </c>
    </row>
    <row r="321" spans="1:4">
      <c r="A321" s="13">
        <v>32605</v>
      </c>
      <c r="B321" s="15" t="s">
        <v>731</v>
      </c>
      <c r="C321" s="14">
        <v>32605</v>
      </c>
      <c r="D321" s="14" t="s">
        <v>29</v>
      </c>
    </row>
    <row r="322" spans="1:4">
      <c r="A322" s="13">
        <v>32606</v>
      </c>
      <c r="B322" s="15" t="s">
        <v>732</v>
      </c>
      <c r="C322" s="14">
        <v>32606</v>
      </c>
      <c r="D322" s="14" t="s">
        <v>29</v>
      </c>
    </row>
    <row r="323" spans="1:4">
      <c r="A323" s="13">
        <v>32607</v>
      </c>
      <c r="B323" s="15" t="s">
        <v>733</v>
      </c>
      <c r="C323" s="14">
        <v>32607</v>
      </c>
      <c r="D323" s="14" t="s">
        <v>29</v>
      </c>
    </row>
    <row r="324" spans="1:4">
      <c r="A324" s="13">
        <v>32608</v>
      </c>
      <c r="B324" s="15" t="s">
        <v>734</v>
      </c>
      <c r="C324" s="14">
        <v>32608</v>
      </c>
      <c r="D324" s="14" t="s">
        <v>29</v>
      </c>
    </row>
    <row r="325" spans="1:4">
      <c r="A325" s="13">
        <v>32610</v>
      </c>
      <c r="B325" s="15" t="s">
        <v>735</v>
      </c>
      <c r="C325" s="14">
        <v>32610</v>
      </c>
      <c r="D325" s="14" t="s">
        <v>29</v>
      </c>
    </row>
    <row r="326" spans="1:4">
      <c r="A326" s="13">
        <v>32611</v>
      </c>
      <c r="B326" s="15" t="s">
        <v>736</v>
      </c>
      <c r="C326" s="14">
        <v>32611</v>
      </c>
      <c r="D326" s="14" t="s">
        <v>29</v>
      </c>
    </row>
    <row r="327" spans="1:4">
      <c r="A327" s="13">
        <v>32612</v>
      </c>
      <c r="B327" s="15" t="s">
        <v>737</v>
      </c>
      <c r="C327" s="14">
        <v>32612</v>
      </c>
      <c r="D327" s="14" t="s">
        <v>29</v>
      </c>
    </row>
    <row r="328" spans="1:4">
      <c r="A328" s="13">
        <v>32613</v>
      </c>
      <c r="B328" s="15" t="s">
        <v>738</v>
      </c>
      <c r="C328" s="14">
        <v>32613</v>
      </c>
      <c r="D328" s="14" t="s">
        <v>29</v>
      </c>
    </row>
    <row r="329" spans="1:4">
      <c r="A329" s="13">
        <v>32614</v>
      </c>
      <c r="B329" s="15" t="s">
        <v>739</v>
      </c>
      <c r="C329" s="14">
        <v>32614</v>
      </c>
      <c r="D329" s="14" t="s">
        <v>29</v>
      </c>
    </row>
    <row r="330" spans="1:4">
      <c r="A330" s="13">
        <v>32615</v>
      </c>
      <c r="B330" s="15" t="s">
        <v>740</v>
      </c>
      <c r="C330" s="14">
        <v>32615</v>
      </c>
      <c r="D330" s="14" t="s">
        <v>29</v>
      </c>
    </row>
    <row r="331" spans="1:4">
      <c r="A331" s="13">
        <v>32616</v>
      </c>
      <c r="B331" s="15" t="s">
        <v>741</v>
      </c>
      <c r="C331" s="14">
        <v>32616</v>
      </c>
      <c r="D331" s="14" t="s">
        <v>29</v>
      </c>
    </row>
    <row r="332" spans="1:4">
      <c r="A332" s="13">
        <v>32617</v>
      </c>
      <c r="B332" s="15" t="s">
        <v>742</v>
      </c>
      <c r="C332" s="14">
        <v>32617</v>
      </c>
      <c r="D332" s="14" t="s">
        <v>29</v>
      </c>
    </row>
    <row r="333" spans="1:4">
      <c r="A333" s="13">
        <v>32618</v>
      </c>
      <c r="B333" s="15" t="s">
        <v>743</v>
      </c>
      <c r="C333" s="14">
        <v>32618</v>
      </c>
      <c r="D333" s="14" t="s">
        <v>29</v>
      </c>
    </row>
    <row r="334" spans="1:4">
      <c r="A334" s="13">
        <v>32619</v>
      </c>
      <c r="B334" s="15" t="s">
        <v>744</v>
      </c>
      <c r="C334" s="14">
        <v>32619</v>
      </c>
      <c r="D334" s="14" t="s">
        <v>29</v>
      </c>
    </row>
    <row r="335" spans="1:4">
      <c r="A335" s="13">
        <v>32620</v>
      </c>
      <c r="B335" s="15" t="s">
        <v>745</v>
      </c>
      <c r="C335" s="14">
        <v>32620</v>
      </c>
      <c r="D335" s="14" t="s">
        <v>29</v>
      </c>
    </row>
    <row r="336" spans="1:4">
      <c r="A336" s="13">
        <v>32621</v>
      </c>
      <c r="B336" s="15" t="s">
        <v>746</v>
      </c>
      <c r="C336" s="14">
        <v>32621</v>
      </c>
      <c r="D336" s="14" t="s">
        <v>29</v>
      </c>
    </row>
    <row r="337" spans="1:4">
      <c r="A337" s="13">
        <v>32622</v>
      </c>
      <c r="B337" s="15" t="s">
        <v>747</v>
      </c>
      <c r="C337" s="14">
        <v>32622</v>
      </c>
      <c r="D337" s="14" t="s">
        <v>29</v>
      </c>
    </row>
    <row r="338" spans="1:4">
      <c r="A338" s="13">
        <v>32623</v>
      </c>
      <c r="B338" s="15" t="s">
        <v>748</v>
      </c>
      <c r="C338" s="14">
        <v>32623</v>
      </c>
      <c r="D338" s="14" t="s">
        <v>29</v>
      </c>
    </row>
    <row r="339" spans="1:4">
      <c r="A339" s="13">
        <v>32624</v>
      </c>
      <c r="B339" s="15" t="s">
        <v>749</v>
      </c>
      <c r="C339" s="14">
        <v>32624</v>
      </c>
      <c r="D339" s="14" t="s">
        <v>29</v>
      </c>
    </row>
    <row r="340" spans="1:4">
      <c r="A340" s="13">
        <v>32625</v>
      </c>
      <c r="B340" s="15" t="s">
        <v>750</v>
      </c>
      <c r="C340" s="14">
        <v>32625</v>
      </c>
      <c r="D340" s="14" t="s">
        <v>29</v>
      </c>
    </row>
    <row r="341" spans="1:4">
      <c r="A341" s="13">
        <v>32626</v>
      </c>
      <c r="B341" s="15" t="s">
        <v>751</v>
      </c>
      <c r="C341" s="14">
        <v>32626</v>
      </c>
      <c r="D341" s="14" t="s">
        <v>29</v>
      </c>
    </row>
    <row r="342" spans="1:4">
      <c r="A342" s="13">
        <v>32627</v>
      </c>
      <c r="B342" s="15" t="s">
        <v>752</v>
      </c>
      <c r="C342" s="14">
        <v>32627</v>
      </c>
      <c r="D342" s="14" t="s">
        <v>29</v>
      </c>
    </row>
    <row r="343" spans="1:4">
      <c r="A343" s="13">
        <v>32628</v>
      </c>
      <c r="B343" s="15" t="s">
        <v>753</v>
      </c>
      <c r="C343" s="14">
        <v>32628</v>
      </c>
      <c r="D343" s="14" t="s">
        <v>29</v>
      </c>
    </row>
    <row r="344" spans="1:4">
      <c r="A344" s="13">
        <v>32629</v>
      </c>
      <c r="B344" s="15" t="s">
        <v>754</v>
      </c>
      <c r="C344" s="14">
        <v>32629</v>
      </c>
      <c r="D344" s="14" t="s">
        <v>29</v>
      </c>
    </row>
    <row r="345" spans="1:4">
      <c r="A345" s="13">
        <v>32630</v>
      </c>
      <c r="B345" s="15" t="s">
        <v>755</v>
      </c>
      <c r="C345" s="14">
        <v>32630</v>
      </c>
      <c r="D345" s="14" t="s">
        <v>29</v>
      </c>
    </row>
    <row r="346" spans="1:4">
      <c r="A346" s="13">
        <v>32631</v>
      </c>
      <c r="B346" s="15" t="s">
        <v>756</v>
      </c>
      <c r="C346" s="14">
        <v>32631</v>
      </c>
      <c r="D346" s="14" t="s">
        <v>29</v>
      </c>
    </row>
    <row r="347" spans="1:4">
      <c r="A347" s="13">
        <v>32632</v>
      </c>
      <c r="B347" s="15" t="s">
        <v>757</v>
      </c>
      <c r="C347" s="14">
        <v>32632</v>
      </c>
      <c r="D347" s="14" t="s">
        <v>29</v>
      </c>
    </row>
    <row r="348" spans="1:4">
      <c r="A348" s="13">
        <v>32633</v>
      </c>
      <c r="B348" s="15" t="s">
        <v>758</v>
      </c>
      <c r="C348" s="14">
        <v>32633</v>
      </c>
      <c r="D348" s="14" t="s">
        <v>29</v>
      </c>
    </row>
    <row r="349" spans="1:4">
      <c r="A349" s="13">
        <v>32634</v>
      </c>
      <c r="B349" s="15" t="s">
        <v>759</v>
      </c>
      <c r="C349" s="14">
        <v>32634</v>
      </c>
      <c r="D349" s="14" t="s">
        <v>29</v>
      </c>
    </row>
    <row r="350" spans="1:4">
      <c r="A350" s="13">
        <v>32635</v>
      </c>
      <c r="B350" s="15" t="s">
        <v>760</v>
      </c>
      <c r="C350" s="14">
        <v>32635</v>
      </c>
      <c r="D350" s="14" t="s">
        <v>29</v>
      </c>
    </row>
    <row r="351" spans="1:4">
      <c r="A351" s="13">
        <v>32636</v>
      </c>
      <c r="B351" s="15" t="s">
        <v>761</v>
      </c>
      <c r="C351" s="14">
        <v>32636</v>
      </c>
      <c r="D351" s="14" t="s">
        <v>29</v>
      </c>
    </row>
    <row r="352" spans="1:4">
      <c r="A352" s="13">
        <v>32637</v>
      </c>
      <c r="B352" s="15" t="s">
        <v>762</v>
      </c>
      <c r="C352" s="14">
        <v>32637</v>
      </c>
      <c r="D352" s="14" t="s">
        <v>29</v>
      </c>
    </row>
    <row r="353" spans="1:4">
      <c r="A353" s="13">
        <v>32638</v>
      </c>
      <c r="B353" s="15" t="s">
        <v>763</v>
      </c>
      <c r="C353" s="14">
        <v>32638</v>
      </c>
      <c r="D353" s="14" t="s">
        <v>29</v>
      </c>
    </row>
    <row r="354" spans="1:4">
      <c r="A354" s="13">
        <v>32639</v>
      </c>
      <c r="B354" s="15" t="s">
        <v>764</v>
      </c>
      <c r="C354" s="14">
        <v>32639</v>
      </c>
      <c r="D354" s="14" t="s">
        <v>29</v>
      </c>
    </row>
    <row r="355" spans="1:4">
      <c r="A355" s="13">
        <v>32640</v>
      </c>
      <c r="B355" s="15" t="s">
        <v>765</v>
      </c>
      <c r="C355" s="14">
        <v>32640</v>
      </c>
      <c r="D355" s="14" t="s">
        <v>29</v>
      </c>
    </row>
    <row r="356" spans="1:4">
      <c r="A356" s="13">
        <v>32641</v>
      </c>
      <c r="B356" s="15" t="s">
        <v>766</v>
      </c>
      <c r="C356" s="14">
        <v>32641</v>
      </c>
      <c r="D356" s="14" t="s">
        <v>29</v>
      </c>
    </row>
    <row r="357" spans="1:4">
      <c r="A357" s="13">
        <v>32642</v>
      </c>
      <c r="B357" s="15" t="s">
        <v>767</v>
      </c>
      <c r="C357" s="14">
        <v>32642</v>
      </c>
      <c r="D357" s="14" t="s">
        <v>29</v>
      </c>
    </row>
    <row r="358" spans="1:4">
      <c r="A358" s="13">
        <v>32643</v>
      </c>
      <c r="B358" s="15" t="s">
        <v>768</v>
      </c>
      <c r="C358" s="14">
        <v>32643</v>
      </c>
      <c r="D358" s="14" t="s">
        <v>29</v>
      </c>
    </row>
    <row r="359" spans="1:4">
      <c r="A359" s="13">
        <v>32644</v>
      </c>
      <c r="B359" s="15" t="s">
        <v>769</v>
      </c>
      <c r="C359" s="14">
        <v>32644</v>
      </c>
      <c r="D359" s="14" t="s">
        <v>29</v>
      </c>
    </row>
    <row r="360" spans="1:4">
      <c r="A360" s="13">
        <v>32645</v>
      </c>
      <c r="B360" s="15" t="s">
        <v>770</v>
      </c>
      <c r="C360" s="14">
        <v>32645</v>
      </c>
      <c r="D360" s="14" t="s">
        <v>29</v>
      </c>
    </row>
    <row r="361" spans="1:4">
      <c r="A361" s="13">
        <v>32646</v>
      </c>
      <c r="B361" s="15" t="s">
        <v>771</v>
      </c>
      <c r="C361" s="14">
        <v>32646</v>
      </c>
      <c r="D361" s="14" t="s">
        <v>29</v>
      </c>
    </row>
    <row r="362" spans="1:4">
      <c r="A362" s="13">
        <v>32647</v>
      </c>
      <c r="B362" s="15" t="s">
        <v>772</v>
      </c>
      <c r="C362" s="14">
        <v>32647</v>
      </c>
      <c r="D362" s="14" t="s">
        <v>29</v>
      </c>
    </row>
    <row r="363" spans="1:4">
      <c r="A363" s="13">
        <v>32648</v>
      </c>
      <c r="B363" s="15" t="s">
        <v>773</v>
      </c>
      <c r="C363" s="14">
        <v>32648</v>
      </c>
      <c r="D363" s="14" t="s">
        <v>29</v>
      </c>
    </row>
    <row r="364" spans="1:4">
      <c r="A364" s="13">
        <v>32649</v>
      </c>
      <c r="B364" s="15" t="s">
        <v>774</v>
      </c>
      <c r="C364" s="14">
        <v>32649</v>
      </c>
      <c r="D364" s="14" t="s">
        <v>29</v>
      </c>
    </row>
    <row r="365" spans="1:4">
      <c r="A365" s="13">
        <v>32650</v>
      </c>
      <c r="B365" s="15" t="s">
        <v>775</v>
      </c>
      <c r="C365" s="14">
        <v>32650</v>
      </c>
      <c r="D365" s="14" t="s">
        <v>29</v>
      </c>
    </row>
    <row r="366" spans="1:4">
      <c r="A366" s="13">
        <v>32651</v>
      </c>
      <c r="B366" s="15" t="s">
        <v>776</v>
      </c>
      <c r="C366" s="14">
        <v>32651</v>
      </c>
      <c r="D366" s="14" t="s">
        <v>29</v>
      </c>
    </row>
    <row r="367" spans="1:4">
      <c r="A367" s="13">
        <v>32652</v>
      </c>
      <c r="B367" s="15" t="s">
        <v>777</v>
      </c>
      <c r="C367" s="14">
        <v>32652</v>
      </c>
      <c r="D367" s="14" t="s">
        <v>29</v>
      </c>
    </row>
    <row r="368" spans="1:4">
      <c r="A368" s="13">
        <v>32653</v>
      </c>
      <c r="B368" s="15" t="s">
        <v>778</v>
      </c>
      <c r="C368" s="14">
        <v>32653</v>
      </c>
      <c r="D368" s="14" t="s">
        <v>29</v>
      </c>
    </row>
    <row r="369" spans="1:4">
      <c r="A369" s="13">
        <v>32654</v>
      </c>
      <c r="B369" s="15" t="s">
        <v>779</v>
      </c>
      <c r="C369" s="14">
        <v>32654</v>
      </c>
      <c r="D369" s="14" t="s">
        <v>29</v>
      </c>
    </row>
    <row r="370" spans="1:4">
      <c r="A370" s="13">
        <v>32655</v>
      </c>
      <c r="B370" s="15" t="s">
        <v>780</v>
      </c>
      <c r="C370" s="14">
        <v>32655</v>
      </c>
      <c r="D370" s="14" t="s">
        <v>29</v>
      </c>
    </row>
    <row r="371" spans="1:4">
      <c r="A371" s="13">
        <v>32656</v>
      </c>
      <c r="B371" s="15" t="s">
        <v>781</v>
      </c>
      <c r="C371" s="14">
        <v>32656</v>
      </c>
      <c r="D371" s="14" t="s">
        <v>29</v>
      </c>
    </row>
    <row r="372" spans="1:4">
      <c r="A372" s="13">
        <v>32657</v>
      </c>
      <c r="B372" s="15" t="s">
        <v>782</v>
      </c>
      <c r="C372" s="14">
        <v>32657</v>
      </c>
      <c r="D372" s="14" t="s">
        <v>29</v>
      </c>
    </row>
    <row r="373" spans="1:4">
      <c r="A373" s="13">
        <v>32658</v>
      </c>
      <c r="B373" s="15" t="s">
        <v>783</v>
      </c>
      <c r="C373" s="14">
        <v>32658</v>
      </c>
      <c r="D373" s="14" t="s">
        <v>29</v>
      </c>
    </row>
    <row r="374" spans="1:4">
      <c r="A374" s="13">
        <v>32659</v>
      </c>
      <c r="B374" s="15" t="s">
        <v>784</v>
      </c>
      <c r="C374" s="14">
        <v>32659</v>
      </c>
      <c r="D374" s="14" t="s">
        <v>29</v>
      </c>
    </row>
    <row r="375" spans="1:4">
      <c r="A375" s="13">
        <v>32660</v>
      </c>
      <c r="B375" s="15" t="s">
        <v>785</v>
      </c>
      <c r="C375" s="14">
        <v>32660</v>
      </c>
      <c r="D375" s="14" t="s">
        <v>29</v>
      </c>
    </row>
    <row r="376" spans="1:4">
      <c r="A376" s="13">
        <v>32661</v>
      </c>
      <c r="B376" s="15" t="s">
        <v>786</v>
      </c>
      <c r="C376" s="14">
        <v>32661</v>
      </c>
      <c r="D376" s="14" t="s">
        <v>29</v>
      </c>
    </row>
    <row r="377" spans="1:4">
      <c r="A377" s="13">
        <v>32662</v>
      </c>
      <c r="B377" s="15" t="s">
        <v>787</v>
      </c>
      <c r="C377" s="14">
        <v>32662</v>
      </c>
      <c r="D377" s="14" t="s">
        <v>29</v>
      </c>
    </row>
    <row r="378" spans="1:4">
      <c r="A378" s="13">
        <v>32663</v>
      </c>
      <c r="B378" s="15" t="s">
        <v>788</v>
      </c>
      <c r="C378" s="14">
        <v>32663</v>
      </c>
      <c r="D378" s="14" t="s">
        <v>29</v>
      </c>
    </row>
    <row r="379" spans="1:4">
      <c r="A379" s="13">
        <v>32664</v>
      </c>
      <c r="B379" s="15" t="s">
        <v>789</v>
      </c>
      <c r="C379" s="14">
        <v>32664</v>
      </c>
      <c r="D379" s="14" t="s">
        <v>29</v>
      </c>
    </row>
    <row r="380" spans="1:4">
      <c r="A380" s="13">
        <v>32665</v>
      </c>
      <c r="B380" s="15" t="s">
        <v>790</v>
      </c>
      <c r="C380" s="14">
        <v>32665</v>
      </c>
      <c r="D380" s="14" t="s">
        <v>29</v>
      </c>
    </row>
    <row r="381" spans="1:4">
      <c r="A381" s="13">
        <v>32666</v>
      </c>
      <c r="B381" s="15" t="s">
        <v>791</v>
      </c>
      <c r="C381" s="14">
        <v>32666</v>
      </c>
      <c r="D381" s="14" t="s">
        <v>29</v>
      </c>
    </row>
    <row r="382" spans="1:4">
      <c r="A382" s="13">
        <v>32667</v>
      </c>
      <c r="B382" s="15" t="s">
        <v>792</v>
      </c>
      <c r="C382" s="14">
        <v>32667</v>
      </c>
      <c r="D382" s="14" t="s">
        <v>29</v>
      </c>
    </row>
    <row r="383" spans="1:4">
      <c r="A383" s="13">
        <v>32668</v>
      </c>
      <c r="B383" s="15" t="s">
        <v>793</v>
      </c>
      <c r="C383" s="14">
        <v>32668</v>
      </c>
      <c r="D383" s="14" t="s">
        <v>29</v>
      </c>
    </row>
    <row r="384" spans="1:4">
      <c r="A384" s="13">
        <v>32669</v>
      </c>
      <c r="B384" s="15" t="s">
        <v>794</v>
      </c>
      <c r="C384" s="14">
        <v>32669</v>
      </c>
      <c r="D384" s="14" t="s">
        <v>29</v>
      </c>
    </row>
    <row r="385" spans="1:4">
      <c r="A385" s="13">
        <v>32670</v>
      </c>
      <c r="B385" s="15" t="s">
        <v>795</v>
      </c>
      <c r="C385" s="14">
        <v>32670</v>
      </c>
      <c r="D385" s="14" t="s">
        <v>29</v>
      </c>
    </row>
    <row r="386" spans="1:4">
      <c r="A386" s="13">
        <v>32671</v>
      </c>
      <c r="B386" s="15" t="s">
        <v>796</v>
      </c>
      <c r="C386" s="14">
        <v>32671</v>
      </c>
      <c r="D386" s="14" t="s">
        <v>29</v>
      </c>
    </row>
    <row r="387" spans="1:4">
      <c r="A387" s="13">
        <v>32672</v>
      </c>
      <c r="B387" s="15" t="s">
        <v>797</v>
      </c>
      <c r="C387" s="14">
        <v>32672</v>
      </c>
      <c r="D387" s="14" t="s">
        <v>29</v>
      </c>
    </row>
    <row r="388" spans="1:4">
      <c r="A388" s="13">
        <v>32673</v>
      </c>
      <c r="B388" s="15" t="s">
        <v>798</v>
      </c>
      <c r="C388" s="14">
        <v>32673</v>
      </c>
      <c r="D388" s="14" t="s">
        <v>29</v>
      </c>
    </row>
    <row r="389" spans="1:4">
      <c r="A389" s="13">
        <v>32674</v>
      </c>
      <c r="B389" s="15" t="s">
        <v>799</v>
      </c>
      <c r="C389" s="14">
        <v>32674</v>
      </c>
      <c r="D389" s="14" t="s">
        <v>29</v>
      </c>
    </row>
    <row r="390" spans="1:4">
      <c r="A390" s="13">
        <v>32675</v>
      </c>
      <c r="B390" s="15" t="s">
        <v>800</v>
      </c>
      <c r="C390" s="14">
        <v>32675</v>
      </c>
      <c r="D390" s="14" t="s">
        <v>29</v>
      </c>
    </row>
    <row r="391" spans="1:4">
      <c r="A391" s="13">
        <v>32676</v>
      </c>
      <c r="B391" s="15" t="s">
        <v>801</v>
      </c>
      <c r="C391" s="14">
        <v>32676</v>
      </c>
      <c r="D391" s="14" t="s">
        <v>29</v>
      </c>
    </row>
    <row r="392" spans="1:4">
      <c r="A392" s="13">
        <v>32677</v>
      </c>
      <c r="B392" s="15" t="s">
        <v>802</v>
      </c>
      <c r="C392" s="14">
        <v>32677</v>
      </c>
      <c r="D392" s="14" t="s">
        <v>29</v>
      </c>
    </row>
    <row r="393" spans="1:4">
      <c r="A393" s="13">
        <v>32678</v>
      </c>
      <c r="B393" s="15" t="s">
        <v>803</v>
      </c>
      <c r="C393" s="14">
        <v>32678</v>
      </c>
      <c r="D393" s="14" t="s">
        <v>29</v>
      </c>
    </row>
    <row r="394" spans="1:4">
      <c r="A394" s="13">
        <v>32679</v>
      </c>
      <c r="B394" s="15" t="s">
        <v>804</v>
      </c>
      <c r="C394" s="14">
        <v>32679</v>
      </c>
      <c r="D394" s="14" t="s">
        <v>29</v>
      </c>
    </row>
    <row r="395" spans="1:4">
      <c r="A395" s="13">
        <v>32680</v>
      </c>
      <c r="B395" s="15" t="s">
        <v>805</v>
      </c>
      <c r="C395" s="14">
        <v>32680</v>
      </c>
      <c r="D395" s="14" t="s">
        <v>29</v>
      </c>
    </row>
    <row r="396" spans="1:4">
      <c r="A396" s="13">
        <v>32681</v>
      </c>
      <c r="B396" s="15" t="s">
        <v>806</v>
      </c>
      <c r="C396" s="14">
        <v>32681</v>
      </c>
      <c r="D396" s="14" t="s">
        <v>29</v>
      </c>
    </row>
    <row r="397" spans="1:4">
      <c r="A397" s="13">
        <v>32682</v>
      </c>
      <c r="B397" s="15" t="s">
        <v>807</v>
      </c>
      <c r="C397" s="14">
        <v>32682</v>
      </c>
      <c r="D397" s="14" t="s">
        <v>29</v>
      </c>
    </row>
    <row r="398" spans="1:4">
      <c r="A398" s="13">
        <v>32683</v>
      </c>
      <c r="B398" s="15" t="s">
        <v>808</v>
      </c>
      <c r="C398" s="14">
        <v>32683</v>
      </c>
      <c r="D398" s="14" t="s">
        <v>29</v>
      </c>
    </row>
    <row r="399" spans="1:4">
      <c r="A399" s="13">
        <v>32684</v>
      </c>
      <c r="B399" s="15" t="s">
        <v>809</v>
      </c>
      <c r="C399" s="14">
        <v>32684</v>
      </c>
      <c r="D399" s="14" t="s">
        <v>29</v>
      </c>
    </row>
    <row r="400" spans="1:4">
      <c r="A400" s="13">
        <v>32685</v>
      </c>
      <c r="B400" s="15" t="s">
        <v>810</v>
      </c>
      <c r="C400" s="14">
        <v>32685</v>
      </c>
      <c r="D400" s="14" t="s">
        <v>29</v>
      </c>
    </row>
    <row r="401" spans="1:4">
      <c r="A401" s="13">
        <v>32686</v>
      </c>
      <c r="B401" s="15" t="s">
        <v>811</v>
      </c>
      <c r="C401" s="14">
        <v>32686</v>
      </c>
      <c r="D401" s="14" t="s">
        <v>29</v>
      </c>
    </row>
    <row r="402" spans="1:4">
      <c r="A402" s="13">
        <v>32687</v>
      </c>
      <c r="B402" s="15" t="s">
        <v>812</v>
      </c>
      <c r="C402" s="14">
        <v>32687</v>
      </c>
      <c r="D402" s="14" t="s">
        <v>29</v>
      </c>
    </row>
    <row r="403" spans="1:4">
      <c r="A403" s="13">
        <v>32688</v>
      </c>
      <c r="B403" s="15" t="s">
        <v>813</v>
      </c>
      <c r="C403" s="14">
        <v>32688</v>
      </c>
      <c r="D403" s="14" t="s">
        <v>29</v>
      </c>
    </row>
    <row r="404" spans="1:4">
      <c r="A404" s="13">
        <v>32689</v>
      </c>
      <c r="B404" s="15" t="s">
        <v>814</v>
      </c>
      <c r="C404" s="14">
        <v>32689</v>
      </c>
      <c r="D404" s="14" t="s">
        <v>29</v>
      </c>
    </row>
    <row r="405" spans="1:4">
      <c r="A405" s="13">
        <v>32690</v>
      </c>
      <c r="B405" s="15" t="s">
        <v>815</v>
      </c>
      <c r="C405" s="14">
        <v>32690</v>
      </c>
      <c r="D405" s="14" t="s">
        <v>29</v>
      </c>
    </row>
    <row r="406" spans="1:4">
      <c r="A406" s="13">
        <v>32691</v>
      </c>
      <c r="B406" s="15" t="s">
        <v>816</v>
      </c>
      <c r="C406" s="14">
        <v>32691</v>
      </c>
      <c r="D406" s="14" t="s">
        <v>29</v>
      </c>
    </row>
    <row r="407" spans="1:4">
      <c r="A407" s="13">
        <v>32692</v>
      </c>
      <c r="B407" s="15" t="s">
        <v>817</v>
      </c>
      <c r="C407" s="14">
        <v>32692</v>
      </c>
      <c r="D407" s="14" t="s">
        <v>29</v>
      </c>
    </row>
    <row r="408" spans="1:4">
      <c r="A408" s="13">
        <v>32693</v>
      </c>
      <c r="B408" s="15" t="s">
        <v>818</v>
      </c>
      <c r="C408" s="14">
        <v>32693</v>
      </c>
      <c r="D408" s="14" t="s">
        <v>29</v>
      </c>
    </row>
    <row r="409" spans="1:4">
      <c r="A409" s="13">
        <v>32694</v>
      </c>
      <c r="B409" s="15" t="s">
        <v>819</v>
      </c>
      <c r="C409" s="14">
        <v>32694</v>
      </c>
      <c r="D409" s="14" t="s">
        <v>29</v>
      </c>
    </row>
    <row r="410" spans="1:4">
      <c r="A410" s="13">
        <v>32695</v>
      </c>
      <c r="B410" s="15" t="s">
        <v>820</v>
      </c>
      <c r="C410" s="14">
        <v>32695</v>
      </c>
      <c r="D410" s="14" t="s">
        <v>29</v>
      </c>
    </row>
    <row r="411" spans="1:4">
      <c r="A411" s="13">
        <v>32696</v>
      </c>
      <c r="B411" s="15" t="s">
        <v>821</v>
      </c>
      <c r="C411" s="14">
        <v>32696</v>
      </c>
      <c r="D411" s="14" t="s">
        <v>29</v>
      </c>
    </row>
    <row r="412" spans="1:4">
      <c r="A412" s="13">
        <v>32697</v>
      </c>
      <c r="B412" s="15" t="s">
        <v>822</v>
      </c>
      <c r="C412" s="14">
        <v>32697</v>
      </c>
      <c r="D412" s="14" t="s">
        <v>29</v>
      </c>
    </row>
    <row r="413" spans="1:4">
      <c r="A413" s="13">
        <v>32698</v>
      </c>
      <c r="B413" s="15" t="s">
        <v>823</v>
      </c>
      <c r="C413" s="14">
        <v>32698</v>
      </c>
      <c r="D413" s="14" t="s">
        <v>29</v>
      </c>
    </row>
    <row r="414" spans="1:4">
      <c r="A414" s="13">
        <v>32699</v>
      </c>
      <c r="B414" s="15" t="s">
        <v>824</v>
      </c>
      <c r="C414" s="14">
        <v>32699</v>
      </c>
      <c r="D414" s="14" t="s">
        <v>29</v>
      </c>
    </row>
    <row r="415" spans="1:4">
      <c r="A415" s="13">
        <v>32701</v>
      </c>
      <c r="B415" s="15" t="s">
        <v>825</v>
      </c>
      <c r="C415" s="14">
        <v>32701</v>
      </c>
      <c r="D415" s="14" t="s">
        <v>29</v>
      </c>
    </row>
    <row r="416" spans="1:4">
      <c r="A416" s="13">
        <v>32702</v>
      </c>
      <c r="B416" s="15" t="s">
        <v>826</v>
      </c>
      <c r="C416" s="14">
        <v>32702</v>
      </c>
      <c r="D416" s="14" t="s">
        <v>29</v>
      </c>
    </row>
    <row r="417" spans="1:4">
      <c r="A417" s="13">
        <v>32703</v>
      </c>
      <c r="B417" s="15" t="s">
        <v>827</v>
      </c>
      <c r="C417" s="14">
        <v>32703</v>
      </c>
      <c r="D417" s="14" t="s">
        <v>29</v>
      </c>
    </row>
    <row r="418" spans="1:4">
      <c r="A418" s="13">
        <v>32704</v>
      </c>
      <c r="B418" s="15" t="s">
        <v>828</v>
      </c>
      <c r="C418" s="14">
        <v>32704</v>
      </c>
      <c r="D418" s="14" t="s">
        <v>29</v>
      </c>
    </row>
    <row r="419" spans="1:4">
      <c r="A419" s="13">
        <v>32705</v>
      </c>
      <c r="B419" s="15" t="s">
        <v>829</v>
      </c>
      <c r="C419" s="14">
        <v>32705</v>
      </c>
      <c r="D419" s="14" t="s">
        <v>29</v>
      </c>
    </row>
    <row r="420" spans="1:4">
      <c r="A420" s="13">
        <v>32706</v>
      </c>
      <c r="B420" s="15" t="s">
        <v>830</v>
      </c>
      <c r="C420" s="14">
        <v>32706</v>
      </c>
      <c r="D420" s="14" t="s">
        <v>29</v>
      </c>
    </row>
    <row r="421" spans="1:4">
      <c r="A421" s="13">
        <v>32707</v>
      </c>
      <c r="B421" s="15" t="s">
        <v>831</v>
      </c>
      <c r="C421" s="14">
        <v>32707</v>
      </c>
      <c r="D421" s="14" t="s">
        <v>29</v>
      </c>
    </row>
    <row r="422" spans="1:4">
      <c r="A422" s="13">
        <v>32708</v>
      </c>
      <c r="B422" s="15" t="s">
        <v>832</v>
      </c>
      <c r="C422" s="14">
        <v>32708</v>
      </c>
      <c r="D422" s="14" t="s">
        <v>29</v>
      </c>
    </row>
    <row r="423" spans="1:4">
      <c r="A423" s="13">
        <v>32709</v>
      </c>
      <c r="B423" s="15" t="s">
        <v>833</v>
      </c>
      <c r="C423" s="14">
        <v>32709</v>
      </c>
      <c r="D423" s="14" t="s">
        <v>29</v>
      </c>
    </row>
    <row r="424" spans="1:4">
      <c r="A424" s="13">
        <v>32710</v>
      </c>
      <c r="B424" s="15" t="s">
        <v>834</v>
      </c>
      <c r="C424" s="14">
        <v>32710</v>
      </c>
      <c r="D424" s="14" t="s">
        <v>29</v>
      </c>
    </row>
    <row r="425" spans="1:4">
      <c r="A425" s="13">
        <v>32711</v>
      </c>
      <c r="B425" s="15" t="s">
        <v>835</v>
      </c>
      <c r="C425" s="14">
        <v>32711</v>
      </c>
      <c r="D425" s="14" t="s">
        <v>29</v>
      </c>
    </row>
    <row r="426" spans="1:4">
      <c r="A426" s="13">
        <v>32712</v>
      </c>
      <c r="B426" s="15" t="s">
        <v>836</v>
      </c>
      <c r="C426" s="14">
        <v>32712</v>
      </c>
      <c r="D426" s="14" t="s">
        <v>29</v>
      </c>
    </row>
    <row r="427" spans="1:4">
      <c r="A427" s="13">
        <v>32713</v>
      </c>
      <c r="B427" s="15" t="s">
        <v>837</v>
      </c>
      <c r="C427" s="14">
        <v>32713</v>
      </c>
      <c r="D427" s="14" t="s">
        <v>29</v>
      </c>
    </row>
    <row r="428" spans="1:4">
      <c r="A428" s="13">
        <v>32714</v>
      </c>
      <c r="B428" s="15" t="s">
        <v>838</v>
      </c>
      <c r="C428" s="14">
        <v>32714</v>
      </c>
      <c r="D428" s="14" t="s">
        <v>29</v>
      </c>
    </row>
    <row r="429" spans="1:4">
      <c r="A429" s="13">
        <v>32715</v>
      </c>
      <c r="B429" s="15" t="s">
        <v>839</v>
      </c>
      <c r="C429" s="14">
        <v>32715</v>
      </c>
      <c r="D429" s="14" t="s">
        <v>29</v>
      </c>
    </row>
    <row r="430" spans="1:4">
      <c r="A430" s="13">
        <v>32716</v>
      </c>
      <c r="B430" s="15" t="s">
        <v>840</v>
      </c>
      <c r="C430" s="14">
        <v>32716</v>
      </c>
      <c r="D430" s="14" t="s">
        <v>29</v>
      </c>
    </row>
    <row r="431" spans="1:4">
      <c r="A431" s="13">
        <v>32717</v>
      </c>
      <c r="B431" s="15" t="s">
        <v>841</v>
      </c>
      <c r="C431" s="14">
        <v>32717</v>
      </c>
      <c r="D431" s="14" t="s">
        <v>29</v>
      </c>
    </row>
    <row r="432" spans="1:4">
      <c r="A432" s="13">
        <v>32718</v>
      </c>
      <c r="B432" s="15" t="s">
        <v>842</v>
      </c>
      <c r="C432" s="14">
        <v>32718</v>
      </c>
      <c r="D432" s="14" t="s">
        <v>29</v>
      </c>
    </row>
    <row r="433" spans="1:4">
      <c r="A433" s="13">
        <v>32719</v>
      </c>
      <c r="B433" s="15" t="s">
        <v>843</v>
      </c>
      <c r="C433" s="14">
        <v>32719</v>
      </c>
      <c r="D433" s="14" t="s">
        <v>29</v>
      </c>
    </row>
    <row r="434" spans="1:4">
      <c r="A434" s="13">
        <v>32720</v>
      </c>
      <c r="B434" s="15" t="s">
        <v>844</v>
      </c>
      <c r="C434" s="14">
        <v>32720</v>
      </c>
      <c r="D434" s="14" t="s">
        <v>29</v>
      </c>
    </row>
    <row r="435" spans="1:4">
      <c r="A435" s="13">
        <v>32721</v>
      </c>
      <c r="B435" s="15" t="s">
        <v>845</v>
      </c>
      <c r="C435" s="14">
        <v>32721</v>
      </c>
      <c r="D435" s="14" t="s">
        <v>29</v>
      </c>
    </row>
    <row r="436" spans="1:4">
      <c r="A436" s="13">
        <v>32722</v>
      </c>
      <c r="B436" s="15" t="s">
        <v>846</v>
      </c>
      <c r="C436" s="14">
        <v>32722</v>
      </c>
      <c r="D436" s="14" t="s">
        <v>29</v>
      </c>
    </row>
    <row r="437" spans="1:4">
      <c r="A437" s="13">
        <v>32723</v>
      </c>
      <c r="B437" s="15" t="s">
        <v>847</v>
      </c>
      <c r="C437" s="14">
        <v>32723</v>
      </c>
      <c r="D437" s="14" t="s">
        <v>29</v>
      </c>
    </row>
    <row r="438" spans="1:4">
      <c r="A438" s="13">
        <v>32724</v>
      </c>
      <c r="B438" s="15" t="s">
        <v>848</v>
      </c>
      <c r="C438" s="14">
        <v>32724</v>
      </c>
      <c r="D438" s="14" t="s">
        <v>29</v>
      </c>
    </row>
    <row r="439" spans="1:4">
      <c r="A439" s="13">
        <v>32725</v>
      </c>
      <c r="B439" s="15" t="s">
        <v>849</v>
      </c>
      <c r="C439" s="14">
        <v>32725</v>
      </c>
      <c r="D439" s="14" t="s">
        <v>29</v>
      </c>
    </row>
    <row r="440" spans="1:4">
      <c r="A440" s="13">
        <v>32726</v>
      </c>
      <c r="B440" s="15" t="s">
        <v>850</v>
      </c>
      <c r="C440" s="14">
        <v>32726</v>
      </c>
      <c r="D440" s="14" t="s">
        <v>29</v>
      </c>
    </row>
    <row r="441" spans="1:4">
      <c r="A441" s="13">
        <v>32727</v>
      </c>
      <c r="B441" s="15" t="s">
        <v>851</v>
      </c>
      <c r="C441" s="14">
        <v>32727</v>
      </c>
      <c r="D441" s="14" t="s">
        <v>29</v>
      </c>
    </row>
    <row r="442" spans="1:4">
      <c r="A442" s="13">
        <v>32728</v>
      </c>
      <c r="B442" s="15" t="s">
        <v>852</v>
      </c>
      <c r="C442" s="14">
        <v>32728</v>
      </c>
      <c r="D442" s="14" t="s">
        <v>29</v>
      </c>
    </row>
    <row r="443" spans="1:4">
      <c r="A443" s="13">
        <v>32801</v>
      </c>
      <c r="B443" s="15" t="s">
        <v>853</v>
      </c>
      <c r="C443" s="14">
        <v>32801</v>
      </c>
      <c r="D443" s="14" t="s">
        <v>29</v>
      </c>
    </row>
    <row r="444" spans="1:4">
      <c r="A444" s="13">
        <v>32802</v>
      </c>
      <c r="B444" s="15" t="s">
        <v>854</v>
      </c>
      <c r="C444" s="14">
        <v>32802</v>
      </c>
      <c r="D444" s="14" t="s">
        <v>29</v>
      </c>
    </row>
    <row r="445" spans="1:4">
      <c r="A445" s="13">
        <v>32803</v>
      </c>
      <c r="B445" s="15" t="s">
        <v>855</v>
      </c>
      <c r="C445" s="14">
        <v>32803</v>
      </c>
      <c r="D445" s="14" t="s">
        <v>29</v>
      </c>
    </row>
    <row r="446" spans="1:4">
      <c r="A446" s="13">
        <v>32805</v>
      </c>
      <c r="B446" s="15" t="s">
        <v>856</v>
      </c>
      <c r="C446" s="14">
        <v>32805</v>
      </c>
      <c r="D446" s="14" t="s">
        <v>29</v>
      </c>
    </row>
    <row r="447" spans="1:4">
      <c r="A447" s="13">
        <v>32806</v>
      </c>
      <c r="B447" s="15" t="s">
        <v>857</v>
      </c>
      <c r="C447" s="14">
        <v>32806</v>
      </c>
      <c r="D447" s="14" t="s">
        <v>29</v>
      </c>
    </row>
    <row r="448" spans="1:4">
      <c r="A448" s="13">
        <v>32807</v>
      </c>
      <c r="B448" s="15" t="s">
        <v>858</v>
      </c>
      <c r="C448" s="14">
        <v>32807</v>
      </c>
      <c r="D448" s="14" t="s">
        <v>29</v>
      </c>
    </row>
    <row r="449" spans="1:4">
      <c r="A449" s="13">
        <v>32808</v>
      </c>
      <c r="B449" s="15" t="s">
        <v>859</v>
      </c>
      <c r="C449" s="14">
        <v>32808</v>
      </c>
      <c r="D449" s="14" t="s">
        <v>29</v>
      </c>
    </row>
    <row r="450" spans="1:4">
      <c r="A450" s="13">
        <v>32809</v>
      </c>
      <c r="B450" s="15" t="s">
        <v>860</v>
      </c>
      <c r="C450" s="14">
        <v>32809</v>
      </c>
      <c r="D450" s="14" t="s">
        <v>29</v>
      </c>
    </row>
    <row r="451" spans="1:4">
      <c r="A451" s="13">
        <v>32810</v>
      </c>
      <c r="B451" s="15" t="s">
        <v>861</v>
      </c>
      <c r="C451" s="14">
        <v>32810</v>
      </c>
      <c r="D451" s="14" t="s">
        <v>29</v>
      </c>
    </row>
    <row r="452" spans="1:4">
      <c r="A452" s="13">
        <v>32811</v>
      </c>
      <c r="B452" s="15" t="s">
        <v>862</v>
      </c>
      <c r="C452" s="14">
        <v>32811</v>
      </c>
      <c r="D452" s="14" t="s">
        <v>29</v>
      </c>
    </row>
    <row r="453" spans="1:4">
      <c r="A453" s="13">
        <v>32813</v>
      </c>
      <c r="B453" s="15" t="s">
        <v>863</v>
      </c>
      <c r="C453" s="14">
        <v>32813</v>
      </c>
      <c r="D453" s="14" t="s">
        <v>29</v>
      </c>
    </row>
    <row r="454" spans="1:4">
      <c r="A454" s="13">
        <v>32814</v>
      </c>
      <c r="B454" s="15" t="s">
        <v>864</v>
      </c>
      <c r="C454" s="14">
        <v>32814</v>
      </c>
      <c r="D454" s="14" t="s">
        <v>29</v>
      </c>
    </row>
    <row r="455" spans="1:4">
      <c r="A455" s="13">
        <v>32815</v>
      </c>
      <c r="B455" s="15" t="s">
        <v>865</v>
      </c>
      <c r="C455" s="14">
        <v>32815</v>
      </c>
      <c r="D455" s="14" t="s">
        <v>29</v>
      </c>
    </row>
    <row r="456" spans="1:4">
      <c r="A456" s="13">
        <v>32816</v>
      </c>
      <c r="B456" s="15" t="s">
        <v>866</v>
      </c>
      <c r="C456" s="14">
        <v>32816</v>
      </c>
      <c r="D456" s="14" t="s">
        <v>29</v>
      </c>
    </row>
    <row r="457" spans="1:4">
      <c r="A457" s="13">
        <v>32817</v>
      </c>
      <c r="B457" s="15" t="s">
        <v>867</v>
      </c>
      <c r="C457" s="14">
        <v>32817</v>
      </c>
      <c r="D457" s="14" t="s">
        <v>29</v>
      </c>
    </row>
    <row r="458" spans="1:4">
      <c r="A458" s="13">
        <v>32819</v>
      </c>
      <c r="B458" s="15" t="s">
        <v>868</v>
      </c>
      <c r="C458" s="14">
        <v>32819</v>
      </c>
      <c r="D458" s="14" t="s">
        <v>29</v>
      </c>
    </row>
    <row r="459" spans="1:4">
      <c r="A459" s="13">
        <v>32820</v>
      </c>
      <c r="B459" s="15" t="s">
        <v>869</v>
      </c>
      <c r="C459" s="14">
        <v>32820</v>
      </c>
      <c r="D459" s="14" t="s">
        <v>29</v>
      </c>
    </row>
    <row r="460" spans="1:4">
      <c r="A460" s="13">
        <v>32821</v>
      </c>
      <c r="B460" s="15" t="s">
        <v>870</v>
      </c>
      <c r="C460" s="14">
        <v>32821</v>
      </c>
      <c r="D460" s="14" t="s">
        <v>29</v>
      </c>
    </row>
    <row r="461" spans="1:4">
      <c r="A461" s="13">
        <v>32822</v>
      </c>
      <c r="B461" s="15" t="s">
        <v>871</v>
      </c>
      <c r="C461" s="14">
        <v>32822</v>
      </c>
      <c r="D461" s="14" t="s">
        <v>29</v>
      </c>
    </row>
    <row r="462" spans="1:4">
      <c r="A462" s="13">
        <v>32823</v>
      </c>
      <c r="B462" s="15" t="s">
        <v>872</v>
      </c>
      <c r="C462" s="14">
        <v>32823</v>
      </c>
      <c r="D462" s="14" t="s">
        <v>29</v>
      </c>
    </row>
    <row r="463" spans="1:4">
      <c r="A463" s="13">
        <v>32824</v>
      </c>
      <c r="B463" s="15" t="s">
        <v>873</v>
      </c>
      <c r="C463" s="14">
        <v>32824</v>
      </c>
      <c r="D463" s="14" t="s">
        <v>29</v>
      </c>
    </row>
    <row r="464" spans="1:4">
      <c r="A464" s="13">
        <v>32825</v>
      </c>
      <c r="B464" s="15" t="s">
        <v>874</v>
      </c>
      <c r="C464" s="14">
        <v>32825</v>
      </c>
      <c r="D464" s="14" t="s">
        <v>29</v>
      </c>
    </row>
    <row r="465" spans="1:4">
      <c r="A465" s="13">
        <v>33101</v>
      </c>
      <c r="B465" s="15" t="s">
        <v>875</v>
      </c>
      <c r="C465" s="14">
        <v>33101</v>
      </c>
      <c r="D465" s="14" t="s">
        <v>29</v>
      </c>
    </row>
    <row r="466" spans="1:4">
      <c r="A466" s="13">
        <v>33102</v>
      </c>
      <c r="B466" s="15" t="s">
        <v>876</v>
      </c>
      <c r="C466" s="14">
        <v>33102</v>
      </c>
      <c r="D466" s="14" t="s">
        <v>29</v>
      </c>
    </row>
    <row r="467" spans="1:4">
      <c r="A467" s="13">
        <v>33103</v>
      </c>
      <c r="B467" s="15" t="s">
        <v>877</v>
      </c>
      <c r="C467" s="14">
        <v>33103</v>
      </c>
      <c r="D467" s="14" t="s">
        <v>29</v>
      </c>
    </row>
    <row r="468" spans="1:4">
      <c r="A468" s="13">
        <v>33104</v>
      </c>
      <c r="B468" s="15" t="s">
        <v>878</v>
      </c>
      <c r="C468" s="14">
        <v>33104</v>
      </c>
      <c r="D468" s="14" t="s">
        <v>29</v>
      </c>
    </row>
    <row r="469" spans="1:4">
      <c r="A469" s="13">
        <v>33106</v>
      </c>
      <c r="B469" s="15" t="s">
        <v>879</v>
      </c>
      <c r="C469" s="14">
        <v>33106</v>
      </c>
      <c r="D469" s="14" t="s">
        <v>29</v>
      </c>
    </row>
    <row r="470" spans="1:4">
      <c r="A470" s="13">
        <v>33107</v>
      </c>
      <c r="B470" s="15" t="s">
        <v>880</v>
      </c>
      <c r="C470" s="14">
        <v>33107</v>
      </c>
      <c r="D470" s="14" t="s">
        <v>29</v>
      </c>
    </row>
    <row r="471" spans="1:4">
      <c r="A471" s="13">
        <v>33108</v>
      </c>
      <c r="B471" s="15" t="s">
        <v>881</v>
      </c>
      <c r="C471" s="14">
        <v>33108</v>
      </c>
      <c r="D471" s="14" t="s">
        <v>29</v>
      </c>
    </row>
    <row r="472" spans="1:4">
      <c r="A472" s="13">
        <v>33109</v>
      </c>
      <c r="B472" s="15" t="s">
        <v>882</v>
      </c>
      <c r="C472" s="14">
        <v>33109</v>
      </c>
      <c r="D472" s="14" t="s">
        <v>29</v>
      </c>
    </row>
    <row r="473" spans="1:4">
      <c r="A473" s="13">
        <v>33110</v>
      </c>
      <c r="B473" s="15" t="s">
        <v>883</v>
      </c>
      <c r="C473" s="14">
        <v>33110</v>
      </c>
      <c r="D473" s="14" t="s">
        <v>29</v>
      </c>
    </row>
    <row r="474" spans="1:4">
      <c r="A474" s="13">
        <v>33111</v>
      </c>
      <c r="B474" s="15" t="s">
        <v>884</v>
      </c>
      <c r="C474" s="14">
        <v>33111</v>
      </c>
      <c r="D474" s="14" t="s">
        <v>29</v>
      </c>
    </row>
    <row r="475" spans="1:4">
      <c r="A475" s="13">
        <v>33112</v>
      </c>
      <c r="B475" s="15" t="s">
        <v>885</v>
      </c>
      <c r="C475" s="14">
        <v>33112</v>
      </c>
      <c r="D475" s="14" t="s">
        <v>29</v>
      </c>
    </row>
    <row r="476" spans="1:4">
      <c r="A476" s="13">
        <v>33113</v>
      </c>
      <c r="B476" s="15" t="s">
        <v>886</v>
      </c>
      <c r="C476" s="14">
        <v>33113</v>
      </c>
      <c r="D476" s="14" t="s">
        <v>29</v>
      </c>
    </row>
    <row r="477" spans="1:4">
      <c r="A477" s="13">
        <v>33201</v>
      </c>
      <c r="B477" s="15" t="s">
        <v>887</v>
      </c>
      <c r="C477" s="14">
        <v>33201</v>
      </c>
      <c r="D477" s="14" t="s">
        <v>29</v>
      </c>
    </row>
    <row r="478" spans="1:4">
      <c r="A478" s="13">
        <v>33202</v>
      </c>
      <c r="B478" s="15" t="s">
        <v>888</v>
      </c>
      <c r="C478" s="14">
        <v>33202</v>
      </c>
      <c r="D478" s="14" t="s">
        <v>29</v>
      </c>
    </row>
    <row r="479" spans="1:4">
      <c r="A479" s="13">
        <v>33203</v>
      </c>
      <c r="B479" s="15" t="s">
        <v>889</v>
      </c>
      <c r="C479" s="14">
        <v>33203</v>
      </c>
      <c r="D479" s="14" t="s">
        <v>29</v>
      </c>
    </row>
    <row r="480" spans="1:4">
      <c r="A480" s="13">
        <v>33301</v>
      </c>
      <c r="B480" s="15" t="s">
        <v>890</v>
      </c>
      <c r="C480" s="14">
        <v>33301</v>
      </c>
      <c r="D480" s="14" t="s">
        <v>29</v>
      </c>
    </row>
    <row r="481" spans="1:4">
      <c r="A481" s="13">
        <v>33302</v>
      </c>
      <c r="B481" s="15" t="s">
        <v>891</v>
      </c>
      <c r="C481" s="14">
        <v>33302</v>
      </c>
      <c r="D481" s="14" t="s">
        <v>29</v>
      </c>
    </row>
    <row r="482" spans="1:4">
      <c r="A482" s="13">
        <v>33303</v>
      </c>
      <c r="B482" s="15" t="s">
        <v>892</v>
      </c>
      <c r="C482" s="14">
        <v>33303</v>
      </c>
      <c r="D482" s="14" t="s">
        <v>29</v>
      </c>
    </row>
    <row r="483" spans="1:4">
      <c r="A483" s="13">
        <v>33304</v>
      </c>
      <c r="B483" s="15" t="s">
        <v>893</v>
      </c>
      <c r="C483" s="14">
        <v>33304</v>
      </c>
      <c r="D483" s="14" t="s">
        <v>29</v>
      </c>
    </row>
    <row r="484" spans="1:4">
      <c r="A484" s="13">
        <v>33305</v>
      </c>
      <c r="B484" s="15" t="s">
        <v>894</v>
      </c>
      <c r="C484" s="14">
        <v>33305</v>
      </c>
      <c r="D484" s="14" t="s">
        <v>29</v>
      </c>
    </row>
    <row r="485" spans="1:4">
      <c r="A485" s="13">
        <v>33306</v>
      </c>
      <c r="B485" s="15" t="s">
        <v>895</v>
      </c>
      <c r="C485" s="14">
        <v>33306</v>
      </c>
      <c r="D485" s="14" t="s">
        <v>29</v>
      </c>
    </row>
    <row r="486" spans="1:4">
      <c r="A486" s="13">
        <v>33307</v>
      </c>
      <c r="B486" s="15" t="s">
        <v>896</v>
      </c>
      <c r="C486" s="14">
        <v>33307</v>
      </c>
      <c r="D486" s="14" t="s">
        <v>29</v>
      </c>
    </row>
    <row r="487" spans="1:4">
      <c r="A487" s="13">
        <v>33401</v>
      </c>
      <c r="B487" s="15" t="s">
        <v>897</v>
      </c>
      <c r="C487" s="14">
        <v>33401</v>
      </c>
      <c r="D487" s="14" t="s">
        <v>29</v>
      </c>
    </row>
    <row r="488" spans="1:4">
      <c r="A488" s="13">
        <v>33402</v>
      </c>
      <c r="B488" s="15" t="s">
        <v>898</v>
      </c>
      <c r="C488" s="14">
        <v>33402</v>
      </c>
      <c r="D488" s="14" t="s">
        <v>29</v>
      </c>
    </row>
    <row r="489" spans="1:4">
      <c r="A489" s="13">
        <v>33403</v>
      </c>
      <c r="B489" s="15" t="s">
        <v>899</v>
      </c>
      <c r="C489" s="14">
        <v>33403</v>
      </c>
      <c r="D489" s="14" t="s">
        <v>29</v>
      </c>
    </row>
    <row r="490" spans="1:4">
      <c r="A490" s="13">
        <v>33404</v>
      </c>
      <c r="B490" s="15" t="s">
        <v>900</v>
      </c>
      <c r="C490" s="14">
        <v>33404</v>
      </c>
      <c r="D490" s="14" t="s">
        <v>29</v>
      </c>
    </row>
    <row r="491" spans="1:4">
      <c r="A491" s="13">
        <v>33501</v>
      </c>
      <c r="B491" s="15" t="s">
        <v>901</v>
      </c>
      <c r="C491" s="14">
        <v>33501</v>
      </c>
      <c r="D491" s="14" t="s">
        <v>29</v>
      </c>
    </row>
    <row r="492" spans="1:4">
      <c r="A492" s="13">
        <v>33502</v>
      </c>
      <c r="B492" s="15" t="s">
        <v>902</v>
      </c>
      <c r="C492" s="14">
        <v>33502</v>
      </c>
      <c r="D492" s="14" t="s">
        <v>29</v>
      </c>
    </row>
    <row r="493" spans="1:4">
      <c r="A493" s="13">
        <v>33503</v>
      </c>
      <c r="B493" s="15" t="s">
        <v>903</v>
      </c>
      <c r="C493" s="14">
        <v>33503</v>
      </c>
      <c r="D493" s="14" t="s">
        <v>29</v>
      </c>
    </row>
    <row r="494" spans="1:4">
      <c r="A494" s="13">
        <v>33504</v>
      </c>
      <c r="B494" s="15" t="s">
        <v>904</v>
      </c>
      <c r="C494" s="14">
        <v>33504</v>
      </c>
      <c r="D494" s="14" t="s">
        <v>29</v>
      </c>
    </row>
    <row r="495" spans="1:4">
      <c r="A495" s="13">
        <v>33602</v>
      </c>
      <c r="B495" s="15" t="s">
        <v>905</v>
      </c>
      <c r="C495" s="14">
        <v>33602</v>
      </c>
      <c r="D495" s="14" t="s">
        <v>29</v>
      </c>
    </row>
    <row r="496" spans="1:4">
      <c r="A496" s="13">
        <v>33603</v>
      </c>
      <c r="B496" s="15" t="s">
        <v>906</v>
      </c>
      <c r="C496" s="14">
        <v>33603</v>
      </c>
      <c r="D496" s="14" t="s">
        <v>29</v>
      </c>
    </row>
    <row r="497" spans="1:4">
      <c r="A497" s="13">
        <v>33604</v>
      </c>
      <c r="B497" s="15" t="s">
        <v>907</v>
      </c>
      <c r="C497" s="14">
        <v>33604</v>
      </c>
      <c r="D497" s="14" t="s">
        <v>29</v>
      </c>
    </row>
    <row r="498" spans="1:4">
      <c r="A498" s="13">
        <v>33605</v>
      </c>
      <c r="B498" s="15" t="s">
        <v>908</v>
      </c>
      <c r="C498" s="14">
        <v>33605</v>
      </c>
      <c r="D498" s="14" t="s">
        <v>29</v>
      </c>
    </row>
    <row r="499" spans="1:4">
      <c r="A499" s="13">
        <v>33606</v>
      </c>
      <c r="B499" s="15" t="s">
        <v>909</v>
      </c>
      <c r="C499" s="14">
        <v>33606</v>
      </c>
      <c r="D499" s="14" t="s">
        <v>29</v>
      </c>
    </row>
    <row r="500" spans="1:4">
      <c r="A500" s="13">
        <v>33607</v>
      </c>
      <c r="B500" s="15" t="s">
        <v>910</v>
      </c>
      <c r="C500" s="14">
        <v>33607</v>
      </c>
      <c r="D500" s="14" t="s">
        <v>29</v>
      </c>
    </row>
    <row r="501" spans="1:4">
      <c r="A501" s="13">
        <v>33701</v>
      </c>
      <c r="B501" s="15" t="s">
        <v>911</v>
      </c>
      <c r="C501" s="14">
        <v>33701</v>
      </c>
      <c r="D501" s="14" t="s">
        <v>29</v>
      </c>
    </row>
    <row r="502" spans="1:4">
      <c r="A502" s="13">
        <v>33702</v>
      </c>
      <c r="B502" s="15" t="s">
        <v>912</v>
      </c>
      <c r="C502" s="14">
        <v>33702</v>
      </c>
      <c r="D502" s="14" t="s">
        <v>29</v>
      </c>
    </row>
    <row r="503" spans="1:4">
      <c r="A503" s="13">
        <v>33703</v>
      </c>
      <c r="B503" s="15" t="s">
        <v>913</v>
      </c>
      <c r="C503" s="14">
        <v>33703</v>
      </c>
      <c r="D503" s="14" t="s">
        <v>29</v>
      </c>
    </row>
    <row r="504" spans="1:4">
      <c r="A504" s="13">
        <v>33704</v>
      </c>
      <c r="B504" s="15" t="s">
        <v>914</v>
      </c>
      <c r="C504" s="14">
        <v>33704</v>
      </c>
      <c r="D504" s="14" t="s">
        <v>29</v>
      </c>
    </row>
    <row r="505" spans="1:4">
      <c r="A505" s="13">
        <v>33705</v>
      </c>
      <c r="B505" s="15" t="s">
        <v>915</v>
      </c>
      <c r="C505" s="14">
        <v>33705</v>
      </c>
      <c r="D505" s="14" t="s">
        <v>29</v>
      </c>
    </row>
    <row r="506" spans="1:4">
      <c r="A506" s="13">
        <v>33706</v>
      </c>
      <c r="B506" s="15" t="s">
        <v>916</v>
      </c>
      <c r="C506" s="14">
        <v>33706</v>
      </c>
      <c r="D506" s="14" t="s">
        <v>29</v>
      </c>
    </row>
    <row r="507" spans="1:4">
      <c r="A507" s="13">
        <v>33707</v>
      </c>
      <c r="B507" s="15" t="s">
        <v>917</v>
      </c>
      <c r="C507" s="14">
        <v>33707</v>
      </c>
      <c r="D507" s="14" t="s">
        <v>29</v>
      </c>
    </row>
    <row r="508" spans="1:4">
      <c r="A508" s="13">
        <v>33708</v>
      </c>
      <c r="B508" s="15" t="s">
        <v>918</v>
      </c>
      <c r="C508" s="14">
        <v>33708</v>
      </c>
      <c r="D508" s="14" t="s">
        <v>29</v>
      </c>
    </row>
    <row r="509" spans="1:4">
      <c r="A509" s="13">
        <v>33801</v>
      </c>
      <c r="B509" s="15" t="s">
        <v>919</v>
      </c>
      <c r="C509" s="14">
        <v>33801</v>
      </c>
      <c r="D509" s="14" t="s">
        <v>29</v>
      </c>
    </row>
    <row r="510" spans="1:4">
      <c r="A510" s="13">
        <v>33803</v>
      </c>
      <c r="B510" s="15" t="s">
        <v>920</v>
      </c>
      <c r="C510" s="14">
        <v>33803</v>
      </c>
      <c r="D510" s="14" t="s">
        <v>29</v>
      </c>
    </row>
    <row r="511" spans="1:4">
      <c r="A511" s="13">
        <v>33804</v>
      </c>
      <c r="B511" s="15" t="s">
        <v>921</v>
      </c>
      <c r="C511" s="14">
        <v>33804</v>
      </c>
      <c r="D511" s="14" t="s">
        <v>29</v>
      </c>
    </row>
    <row r="512" spans="1:4">
      <c r="A512" s="13">
        <v>33805</v>
      </c>
      <c r="B512" s="15" t="s">
        <v>922</v>
      </c>
      <c r="C512" s="14">
        <v>33805</v>
      </c>
      <c r="D512" s="14" t="s">
        <v>29</v>
      </c>
    </row>
    <row r="513" spans="1:4">
      <c r="A513" s="13">
        <v>33808</v>
      </c>
      <c r="B513" s="15" t="s">
        <v>923</v>
      </c>
      <c r="C513" s="14">
        <v>33808</v>
      </c>
      <c r="D513" s="14" t="s">
        <v>29</v>
      </c>
    </row>
    <row r="514" spans="1:4">
      <c r="A514" s="13">
        <v>33809</v>
      </c>
      <c r="B514" s="15" t="s">
        <v>924</v>
      </c>
      <c r="C514" s="14">
        <v>33809</v>
      </c>
      <c r="D514" s="14" t="s">
        <v>29</v>
      </c>
    </row>
    <row r="515" spans="1:4">
      <c r="A515" s="13">
        <v>33810</v>
      </c>
      <c r="B515" s="15" t="s">
        <v>925</v>
      </c>
      <c r="C515" s="14">
        <v>33810</v>
      </c>
      <c r="D515" s="14" t="s">
        <v>29</v>
      </c>
    </row>
    <row r="516" spans="1:4">
      <c r="A516" s="13">
        <v>33811</v>
      </c>
      <c r="B516" s="15" t="s">
        <v>926</v>
      </c>
      <c r="C516" s="14">
        <v>33811</v>
      </c>
      <c r="D516" s="14" t="s">
        <v>29</v>
      </c>
    </row>
    <row r="517" spans="1:4">
      <c r="A517" s="13">
        <v>33901</v>
      </c>
      <c r="B517" s="15" t="s">
        <v>927</v>
      </c>
      <c r="C517" s="14">
        <v>33901</v>
      </c>
      <c r="D517" s="14" t="s">
        <v>29</v>
      </c>
    </row>
    <row r="518" spans="1:4">
      <c r="A518" s="13">
        <v>33902</v>
      </c>
      <c r="B518" s="15" t="s">
        <v>928</v>
      </c>
      <c r="C518" s="14">
        <v>33902</v>
      </c>
      <c r="D518" s="14" t="s">
        <v>29</v>
      </c>
    </row>
    <row r="519" spans="1:4">
      <c r="A519" s="13">
        <v>33903</v>
      </c>
      <c r="B519" s="15" t="s">
        <v>929</v>
      </c>
      <c r="C519" s="14">
        <v>33903</v>
      </c>
      <c r="D519" s="14" t="s">
        <v>29</v>
      </c>
    </row>
    <row r="520" spans="1:4">
      <c r="A520" s="13">
        <v>33904</v>
      </c>
      <c r="B520" s="15" t="s">
        <v>930</v>
      </c>
      <c r="C520" s="14">
        <v>33904</v>
      </c>
      <c r="D520" s="14" t="s">
        <v>29</v>
      </c>
    </row>
    <row r="521" spans="1:4">
      <c r="A521" s="13">
        <v>33905</v>
      </c>
      <c r="B521" s="15" t="s">
        <v>931</v>
      </c>
      <c r="C521" s="14">
        <v>33905</v>
      </c>
      <c r="D521" s="14" t="s">
        <v>29</v>
      </c>
    </row>
    <row r="522" spans="1:4">
      <c r="A522" s="13">
        <v>33906</v>
      </c>
      <c r="B522" s="15" t="s">
        <v>932</v>
      </c>
      <c r="C522" s="14">
        <v>33906</v>
      </c>
      <c r="D522" s="14" t="s">
        <v>29</v>
      </c>
    </row>
    <row r="523" spans="1:4">
      <c r="A523" s="13">
        <v>33907</v>
      </c>
      <c r="B523" s="15" t="s">
        <v>933</v>
      </c>
      <c r="C523" s="14">
        <v>33907</v>
      </c>
      <c r="D523" s="14" t="s">
        <v>29</v>
      </c>
    </row>
    <row r="524" spans="1:4">
      <c r="A524" s="13">
        <v>33908</v>
      </c>
      <c r="B524" s="15" t="s">
        <v>934</v>
      </c>
      <c r="C524" s="14">
        <v>33908</v>
      </c>
      <c r="D524" s="14" t="s">
        <v>29</v>
      </c>
    </row>
    <row r="525" spans="1:4">
      <c r="A525" s="13">
        <v>33909</v>
      </c>
      <c r="B525" s="15" t="s">
        <v>935</v>
      </c>
      <c r="C525" s="14">
        <v>33909</v>
      </c>
      <c r="D525" s="14" t="s">
        <v>29</v>
      </c>
    </row>
    <row r="526" spans="1:4">
      <c r="A526" s="13">
        <v>33910</v>
      </c>
      <c r="B526" s="15" t="s">
        <v>936</v>
      </c>
      <c r="C526" s="14">
        <v>33910</v>
      </c>
      <c r="D526" s="14" t="s">
        <v>29</v>
      </c>
    </row>
    <row r="527" spans="1:4">
      <c r="A527" s="13">
        <v>33911</v>
      </c>
      <c r="B527" s="15" t="s">
        <v>937</v>
      </c>
      <c r="C527" s="14">
        <v>33911</v>
      </c>
      <c r="D527" s="14" t="s">
        <v>29</v>
      </c>
    </row>
    <row r="528" spans="1:4">
      <c r="A528" s="13">
        <v>33912</v>
      </c>
      <c r="B528" s="15" t="s">
        <v>938</v>
      </c>
      <c r="C528" s="14">
        <v>33912</v>
      </c>
      <c r="D528" s="14" t="s">
        <v>29</v>
      </c>
    </row>
    <row r="529" spans="1:4">
      <c r="A529" s="13">
        <v>33913</v>
      </c>
      <c r="B529" s="15" t="s">
        <v>939</v>
      </c>
      <c r="C529" s="14">
        <v>33913</v>
      </c>
      <c r="D529" s="14" t="s">
        <v>29</v>
      </c>
    </row>
    <row r="530" spans="1:4">
      <c r="A530" s="13">
        <v>33914</v>
      </c>
      <c r="B530" s="15" t="s">
        <v>940</v>
      </c>
      <c r="C530" s="14">
        <v>33914</v>
      </c>
      <c r="D530" s="14" t="s">
        <v>29</v>
      </c>
    </row>
    <row r="531" spans="1:4">
      <c r="A531" s="13">
        <v>33915</v>
      </c>
      <c r="B531" s="15" t="s">
        <v>941</v>
      </c>
      <c r="C531" s="14">
        <v>33915</v>
      </c>
      <c r="D531" s="14" t="s">
        <v>29</v>
      </c>
    </row>
    <row r="532" spans="1:4">
      <c r="A532" s="13">
        <v>33916</v>
      </c>
      <c r="B532" s="15" t="s">
        <v>942</v>
      </c>
      <c r="C532" s="14">
        <v>33916</v>
      </c>
      <c r="D532" s="14" t="s">
        <v>29</v>
      </c>
    </row>
    <row r="533" spans="1:4">
      <c r="A533" s="13">
        <v>33917</v>
      </c>
      <c r="B533" s="15" t="s">
        <v>943</v>
      </c>
      <c r="C533" s="14">
        <v>33917</v>
      </c>
      <c r="D533" s="14" t="s">
        <v>29</v>
      </c>
    </row>
    <row r="534" spans="1:4">
      <c r="A534" s="13">
        <v>33918</v>
      </c>
      <c r="B534" s="15" t="s">
        <v>944</v>
      </c>
      <c r="C534" s="14">
        <v>33918</v>
      </c>
      <c r="D534" s="14" t="s">
        <v>29</v>
      </c>
    </row>
    <row r="535" spans="1:4">
      <c r="A535" s="13">
        <v>33919</v>
      </c>
      <c r="B535" s="15" t="s">
        <v>945</v>
      </c>
      <c r="C535" s="14">
        <v>33919</v>
      </c>
      <c r="D535" s="14" t="s">
        <v>29</v>
      </c>
    </row>
    <row r="536" spans="1:4">
      <c r="A536" s="13">
        <v>33920</v>
      </c>
      <c r="B536" s="15" t="s">
        <v>946</v>
      </c>
      <c r="C536" s="14">
        <v>33920</v>
      </c>
      <c r="D536" s="14" t="s">
        <v>29</v>
      </c>
    </row>
    <row r="537" spans="1:4">
      <c r="A537" s="13">
        <v>33921</v>
      </c>
      <c r="B537" s="15" t="s">
        <v>947</v>
      </c>
      <c r="C537" s="14">
        <v>33921</v>
      </c>
      <c r="D537" s="14" t="s">
        <v>29</v>
      </c>
    </row>
    <row r="538" spans="1:4">
      <c r="A538" s="13">
        <v>33922</v>
      </c>
      <c r="B538" s="15" t="s">
        <v>948</v>
      </c>
      <c r="C538" s="14">
        <v>33922</v>
      </c>
      <c r="D538" s="14" t="s">
        <v>29</v>
      </c>
    </row>
    <row r="539" spans="1:4">
      <c r="A539" s="13">
        <v>33923</v>
      </c>
      <c r="B539" s="15" t="s">
        <v>949</v>
      </c>
      <c r="C539" s="14">
        <v>33923</v>
      </c>
      <c r="D539" s="14" t="s">
        <v>29</v>
      </c>
    </row>
    <row r="540" spans="1:4">
      <c r="A540" s="13">
        <v>33924</v>
      </c>
      <c r="B540" s="15" t="s">
        <v>950</v>
      </c>
      <c r="C540" s="14">
        <v>33924</v>
      </c>
      <c r="D540" s="14" t="s">
        <v>29</v>
      </c>
    </row>
    <row r="541" spans="1:4">
      <c r="A541" s="13">
        <v>33925</v>
      </c>
      <c r="B541" s="15" t="s">
        <v>951</v>
      </c>
      <c r="C541" s="14">
        <v>33925</v>
      </c>
      <c r="D541" s="14" t="s">
        <v>29</v>
      </c>
    </row>
    <row r="542" spans="1:4">
      <c r="A542" s="13">
        <v>33926</v>
      </c>
      <c r="B542" s="15" t="s">
        <v>952</v>
      </c>
      <c r="C542" s="14">
        <v>33926</v>
      </c>
      <c r="D542" s="14" t="s">
        <v>29</v>
      </c>
    </row>
    <row r="543" spans="1:4">
      <c r="A543" s="13">
        <v>33927</v>
      </c>
      <c r="B543" s="15" t="s">
        <v>953</v>
      </c>
      <c r="C543" s="14">
        <v>33927</v>
      </c>
      <c r="D543" s="14" t="s">
        <v>29</v>
      </c>
    </row>
    <row r="544" spans="1:4">
      <c r="A544" s="13">
        <v>33928</v>
      </c>
      <c r="B544" s="15" t="s">
        <v>954</v>
      </c>
      <c r="C544" s="14">
        <v>33928</v>
      </c>
      <c r="D544" s="14" t="s">
        <v>29</v>
      </c>
    </row>
    <row r="545" spans="1:4">
      <c r="A545" s="13">
        <v>33929</v>
      </c>
      <c r="B545" s="15" t="s">
        <v>955</v>
      </c>
      <c r="C545" s="14">
        <v>33929</v>
      </c>
      <c r="D545" s="14" t="s">
        <v>29</v>
      </c>
    </row>
    <row r="546" spans="1:4">
      <c r="A546" s="13">
        <v>33930</v>
      </c>
      <c r="B546" s="15" t="s">
        <v>956</v>
      </c>
      <c r="C546" s="14">
        <v>33930</v>
      </c>
      <c r="D546" s="14" t="s">
        <v>29</v>
      </c>
    </row>
    <row r="547" spans="1:4">
      <c r="A547" s="13">
        <v>33931</v>
      </c>
      <c r="B547" s="15" t="s">
        <v>957</v>
      </c>
      <c r="C547" s="14">
        <v>33931</v>
      </c>
      <c r="D547" s="14" t="s">
        <v>29</v>
      </c>
    </row>
    <row r="548" spans="1:4">
      <c r="A548" s="13">
        <v>33932</v>
      </c>
      <c r="B548" s="15" t="s">
        <v>958</v>
      </c>
      <c r="C548" s="14">
        <v>33932</v>
      </c>
      <c r="D548" s="14" t="s">
        <v>29</v>
      </c>
    </row>
    <row r="549" spans="1:4">
      <c r="A549" s="13">
        <v>33933</v>
      </c>
      <c r="B549" s="15" t="s">
        <v>959</v>
      </c>
      <c r="C549" s="14">
        <v>33933</v>
      </c>
      <c r="D549" s="14" t="s">
        <v>29</v>
      </c>
    </row>
    <row r="550" spans="1:4">
      <c r="A550" s="13">
        <v>33934</v>
      </c>
      <c r="B550" s="15" t="s">
        <v>960</v>
      </c>
      <c r="C550" s="14">
        <v>33934</v>
      </c>
      <c r="D550" s="14" t="s">
        <v>29</v>
      </c>
    </row>
    <row r="551" spans="1:4">
      <c r="A551" s="13">
        <v>33935</v>
      </c>
      <c r="B551" s="15" t="s">
        <v>961</v>
      </c>
      <c r="C551" s="14">
        <v>33935</v>
      </c>
      <c r="D551" s="14" t="s">
        <v>29</v>
      </c>
    </row>
    <row r="552" spans="1:4">
      <c r="A552" s="13">
        <v>33936</v>
      </c>
      <c r="B552" s="15" t="s">
        <v>962</v>
      </c>
      <c r="C552" s="14">
        <v>33936</v>
      </c>
      <c r="D552" s="14" t="s">
        <v>29</v>
      </c>
    </row>
    <row r="553" spans="1:4">
      <c r="A553" s="13">
        <v>33937</v>
      </c>
      <c r="B553" s="15" t="s">
        <v>963</v>
      </c>
      <c r="C553" s="14">
        <v>33937</v>
      </c>
      <c r="D553" s="14" t="s">
        <v>29</v>
      </c>
    </row>
    <row r="554" spans="1:4">
      <c r="A554" s="13">
        <v>33938</v>
      </c>
      <c r="B554" s="15" t="s">
        <v>964</v>
      </c>
      <c r="C554" s="14">
        <v>33938</v>
      </c>
      <c r="D554" s="14" t="s">
        <v>29</v>
      </c>
    </row>
    <row r="555" spans="1:4">
      <c r="A555" s="13">
        <v>33939</v>
      </c>
      <c r="B555" s="15" t="s">
        <v>965</v>
      </c>
      <c r="C555" s="14">
        <v>33939</v>
      </c>
      <c r="D555" s="14" t="s">
        <v>29</v>
      </c>
    </row>
    <row r="556" spans="1:4">
      <c r="A556" s="13">
        <v>33941</v>
      </c>
      <c r="B556" s="15" t="s">
        <v>966</v>
      </c>
      <c r="C556" s="14">
        <v>33941</v>
      </c>
      <c r="D556" s="14" t="s">
        <v>29</v>
      </c>
    </row>
    <row r="557" spans="1:4">
      <c r="A557" s="13">
        <v>33942</v>
      </c>
      <c r="B557" s="15" t="s">
        <v>967</v>
      </c>
      <c r="C557" s="14">
        <v>33942</v>
      </c>
      <c r="D557" s="14" t="s">
        <v>29</v>
      </c>
    </row>
    <row r="558" spans="1:4">
      <c r="A558" s="13">
        <v>33943</v>
      </c>
      <c r="B558" s="15" t="s">
        <v>968</v>
      </c>
      <c r="C558" s="14">
        <v>33943</v>
      </c>
      <c r="D558" s="14" t="s">
        <v>29</v>
      </c>
    </row>
    <row r="559" spans="1:4">
      <c r="A559" s="13">
        <v>33944</v>
      </c>
      <c r="B559" s="15" t="s">
        <v>969</v>
      </c>
      <c r="C559" s="14">
        <v>33944</v>
      </c>
      <c r="D559" s="14" t="s">
        <v>29</v>
      </c>
    </row>
    <row r="560" spans="1:4">
      <c r="A560" s="13">
        <v>34101</v>
      </c>
      <c r="B560" s="15" t="s">
        <v>970</v>
      </c>
      <c r="C560" s="14">
        <v>34101</v>
      </c>
      <c r="D560" s="14" t="s">
        <v>29</v>
      </c>
    </row>
    <row r="561" spans="1:4">
      <c r="A561" s="13">
        <v>34103</v>
      </c>
      <c r="B561" s="15" t="s">
        <v>971</v>
      </c>
      <c r="C561" s="14">
        <v>34103</v>
      </c>
      <c r="D561" s="14" t="s">
        <v>29</v>
      </c>
    </row>
    <row r="562" spans="1:4">
      <c r="A562" s="13">
        <v>34104</v>
      </c>
      <c r="B562" s="15" t="s">
        <v>972</v>
      </c>
      <c r="C562" s="14">
        <v>34104</v>
      </c>
      <c r="D562" s="14" t="s">
        <v>29</v>
      </c>
    </row>
    <row r="563" spans="1:4">
      <c r="A563" s="13">
        <v>34105</v>
      </c>
      <c r="B563" s="15" t="s">
        <v>973</v>
      </c>
      <c r="C563" s="14">
        <v>34105</v>
      </c>
      <c r="D563" s="14" t="s">
        <v>29</v>
      </c>
    </row>
    <row r="564" spans="1:4">
      <c r="A564" s="13">
        <v>34106</v>
      </c>
      <c r="B564" s="15" t="s">
        <v>974</v>
      </c>
      <c r="C564" s="14">
        <v>34106</v>
      </c>
      <c r="D564" s="14" t="s">
        <v>29</v>
      </c>
    </row>
    <row r="565" spans="1:4">
      <c r="A565" s="13">
        <v>34201</v>
      </c>
      <c r="B565" s="15" t="s">
        <v>975</v>
      </c>
      <c r="C565" s="14">
        <v>34201</v>
      </c>
      <c r="D565" s="14" t="s">
        <v>29</v>
      </c>
    </row>
    <row r="566" spans="1:4">
      <c r="A566" s="13">
        <v>34202</v>
      </c>
      <c r="B566" s="15" t="s">
        <v>976</v>
      </c>
      <c r="C566" s="14">
        <v>34202</v>
      </c>
      <c r="D566" s="14" t="s">
        <v>29</v>
      </c>
    </row>
    <row r="567" spans="1:4">
      <c r="A567" s="13">
        <v>34203</v>
      </c>
      <c r="B567" s="15" t="s">
        <v>977</v>
      </c>
      <c r="C567" s="14">
        <v>34203</v>
      </c>
      <c r="D567" s="14" t="s">
        <v>29</v>
      </c>
    </row>
    <row r="568" spans="1:4">
      <c r="A568" s="13">
        <v>34204</v>
      </c>
      <c r="B568" s="15" t="s">
        <v>978</v>
      </c>
      <c r="C568" s="14">
        <v>34204</v>
      </c>
      <c r="D568" s="14" t="s">
        <v>29</v>
      </c>
    </row>
    <row r="569" spans="1:4">
      <c r="A569" s="13">
        <v>34205</v>
      </c>
      <c r="B569" s="15" t="s">
        <v>979</v>
      </c>
      <c r="C569" s="14">
        <v>34205</v>
      </c>
      <c r="D569" s="14" t="s">
        <v>29</v>
      </c>
    </row>
    <row r="570" spans="1:4">
      <c r="A570" s="13">
        <v>34206</v>
      </c>
      <c r="B570" s="15" t="s">
        <v>980</v>
      </c>
      <c r="C570" s="14">
        <v>34206</v>
      </c>
      <c r="D570" s="14" t="s">
        <v>29</v>
      </c>
    </row>
    <row r="571" spans="1:4">
      <c r="A571" s="13">
        <v>34301</v>
      </c>
      <c r="B571" s="15" t="s">
        <v>981</v>
      </c>
      <c r="C571" s="14">
        <v>34301</v>
      </c>
      <c r="D571" s="14" t="s">
        <v>29</v>
      </c>
    </row>
    <row r="572" spans="1:4">
      <c r="A572" s="13">
        <v>34302</v>
      </c>
      <c r="B572" s="15" t="s">
        <v>982</v>
      </c>
      <c r="C572" s="14">
        <v>34302</v>
      </c>
      <c r="D572" s="14" t="s">
        <v>29</v>
      </c>
    </row>
    <row r="573" spans="1:4">
      <c r="A573" s="13">
        <v>34303</v>
      </c>
      <c r="B573" s="15" t="s">
        <v>983</v>
      </c>
      <c r="C573" s="14">
        <v>34303</v>
      </c>
      <c r="D573" s="14" t="s">
        <v>29</v>
      </c>
    </row>
    <row r="574" spans="1:4">
      <c r="A574" s="13">
        <v>34304</v>
      </c>
      <c r="B574" s="15" t="s">
        <v>984</v>
      </c>
      <c r="C574" s="14">
        <v>34304</v>
      </c>
      <c r="D574" s="14" t="s">
        <v>29</v>
      </c>
    </row>
    <row r="575" spans="1:4">
      <c r="A575" s="13">
        <v>34305</v>
      </c>
      <c r="B575" s="15" t="s">
        <v>985</v>
      </c>
      <c r="C575" s="14">
        <v>34305</v>
      </c>
      <c r="D575" s="14" t="s">
        <v>29</v>
      </c>
    </row>
    <row r="576" spans="1:4">
      <c r="A576" s="13">
        <v>34306</v>
      </c>
      <c r="B576" s="15" t="s">
        <v>986</v>
      </c>
      <c r="C576" s="14">
        <v>34306</v>
      </c>
      <c r="D576" s="14" t="s">
        <v>29</v>
      </c>
    </row>
    <row r="577" spans="1:4">
      <c r="A577" s="13">
        <v>34307</v>
      </c>
      <c r="B577" s="15" t="s">
        <v>987</v>
      </c>
      <c r="C577" s="14">
        <v>34307</v>
      </c>
      <c r="D577" s="14" t="s">
        <v>29</v>
      </c>
    </row>
    <row r="578" spans="1:4">
      <c r="A578" s="13">
        <v>34308</v>
      </c>
      <c r="B578" s="15" t="s">
        <v>988</v>
      </c>
      <c r="C578" s="14">
        <v>34308</v>
      </c>
      <c r="D578" s="14" t="s">
        <v>29</v>
      </c>
    </row>
    <row r="579" spans="1:4">
      <c r="A579" s="13">
        <v>34309</v>
      </c>
      <c r="B579" s="15" t="s">
        <v>989</v>
      </c>
      <c r="C579" s="14">
        <v>34309</v>
      </c>
      <c r="D579" s="14" t="s">
        <v>29</v>
      </c>
    </row>
    <row r="580" spans="1:4">
      <c r="A580" s="13">
        <v>34310</v>
      </c>
      <c r="B580" s="15" t="s">
        <v>990</v>
      </c>
      <c r="C580" s="14">
        <v>34310</v>
      </c>
      <c r="D580" s="14" t="s">
        <v>29</v>
      </c>
    </row>
    <row r="581" spans="1:4">
      <c r="A581" s="13">
        <v>34311</v>
      </c>
      <c r="B581" s="15" t="s">
        <v>991</v>
      </c>
      <c r="C581" s="14">
        <v>34311</v>
      </c>
      <c r="D581" s="14" t="s">
        <v>29</v>
      </c>
    </row>
    <row r="582" spans="1:4">
      <c r="A582" s="13">
        <v>34312</v>
      </c>
      <c r="B582" s="15" t="s">
        <v>992</v>
      </c>
      <c r="C582" s="14">
        <v>34312</v>
      </c>
      <c r="D582" s="14" t="s">
        <v>29</v>
      </c>
    </row>
    <row r="583" spans="1:4">
      <c r="A583" s="13">
        <v>34313</v>
      </c>
      <c r="B583" s="15" t="s">
        <v>993</v>
      </c>
      <c r="C583" s="14">
        <v>34313</v>
      </c>
      <c r="D583" s="14" t="s">
        <v>29</v>
      </c>
    </row>
    <row r="584" spans="1:4">
      <c r="A584" s="13">
        <v>34314</v>
      </c>
      <c r="B584" s="15" t="s">
        <v>994</v>
      </c>
      <c r="C584" s="14">
        <v>34314</v>
      </c>
      <c r="D584" s="14" t="s">
        <v>29</v>
      </c>
    </row>
    <row r="585" spans="1:4">
      <c r="A585" s="13">
        <v>34315</v>
      </c>
      <c r="B585" s="15" t="s">
        <v>995</v>
      </c>
      <c r="C585" s="14">
        <v>34315</v>
      </c>
      <c r="D585" s="14" t="s">
        <v>29</v>
      </c>
    </row>
    <row r="586" spans="1:4">
      <c r="A586" s="13">
        <v>34316</v>
      </c>
      <c r="B586" s="15" t="s">
        <v>996</v>
      </c>
      <c r="C586" s="14">
        <v>34316</v>
      </c>
      <c r="D586" s="14" t="s">
        <v>29</v>
      </c>
    </row>
    <row r="587" spans="1:4">
      <c r="A587" s="13">
        <v>34317</v>
      </c>
      <c r="B587" s="15" t="s">
        <v>997</v>
      </c>
      <c r="C587" s="14">
        <v>34317</v>
      </c>
      <c r="D587" s="14" t="s">
        <v>29</v>
      </c>
    </row>
    <row r="588" spans="1:4">
      <c r="A588" s="13">
        <v>34318</v>
      </c>
      <c r="B588" s="15" t="s">
        <v>998</v>
      </c>
      <c r="C588" s="14">
        <v>34318</v>
      </c>
      <c r="D588" s="14" t="s">
        <v>29</v>
      </c>
    </row>
    <row r="589" spans="1:4">
      <c r="A589" s="13">
        <v>34319</v>
      </c>
      <c r="B589" s="15" t="s">
        <v>999</v>
      </c>
      <c r="C589" s="14">
        <v>34319</v>
      </c>
      <c r="D589" s="14" t="s">
        <v>29</v>
      </c>
    </row>
    <row r="590" spans="1:4">
      <c r="A590" s="13">
        <v>34320</v>
      </c>
      <c r="B590" s="15" t="s">
        <v>1000</v>
      </c>
      <c r="C590" s="14">
        <v>34320</v>
      </c>
      <c r="D590" s="14" t="s">
        <v>29</v>
      </c>
    </row>
    <row r="591" spans="1:4">
      <c r="A591" s="13">
        <v>34322</v>
      </c>
      <c r="B591" s="15" t="s">
        <v>1001</v>
      </c>
      <c r="C591" s="14">
        <v>34322</v>
      </c>
      <c r="D591" s="14" t="s">
        <v>29</v>
      </c>
    </row>
    <row r="592" spans="1:4">
      <c r="A592" s="13">
        <v>34323</v>
      </c>
      <c r="B592" s="15" t="s">
        <v>1002</v>
      </c>
      <c r="C592" s="14">
        <v>34323</v>
      </c>
      <c r="D592" s="14" t="s">
        <v>29</v>
      </c>
    </row>
    <row r="593" spans="1:4">
      <c r="A593" s="13">
        <v>34324</v>
      </c>
      <c r="B593" s="15" t="s">
        <v>1003</v>
      </c>
      <c r="C593" s="14">
        <v>34324</v>
      </c>
      <c r="D593" s="14" t="s">
        <v>29</v>
      </c>
    </row>
    <row r="594" spans="1:4">
      <c r="A594" s="13">
        <v>34325</v>
      </c>
      <c r="B594" s="15" t="s">
        <v>1004</v>
      </c>
      <c r="C594" s="14">
        <v>34325</v>
      </c>
      <c r="D594" s="14" t="s">
        <v>29</v>
      </c>
    </row>
    <row r="595" spans="1:4">
      <c r="A595" s="13">
        <v>34326</v>
      </c>
      <c r="B595" s="15" t="s">
        <v>1005</v>
      </c>
      <c r="C595" s="14">
        <v>34326</v>
      </c>
      <c r="D595" s="14" t="s">
        <v>29</v>
      </c>
    </row>
    <row r="596" spans="1:4">
      <c r="A596" s="13">
        <v>34327</v>
      </c>
      <c r="B596" s="15" t="s">
        <v>1006</v>
      </c>
      <c r="C596" s="14">
        <v>34327</v>
      </c>
      <c r="D596" s="14" t="s">
        <v>29</v>
      </c>
    </row>
    <row r="597" spans="1:4">
      <c r="A597" s="13">
        <v>34401</v>
      </c>
      <c r="B597" s="15" t="s">
        <v>1007</v>
      </c>
      <c r="C597" s="14">
        <v>34401</v>
      </c>
      <c r="D597" s="14" t="s">
        <v>29</v>
      </c>
    </row>
    <row r="598" spans="1:4">
      <c r="A598" s="13">
        <v>34402</v>
      </c>
      <c r="B598" s="15" t="s">
        <v>1008</v>
      </c>
      <c r="C598" s="14">
        <v>34402</v>
      </c>
      <c r="D598" s="14" t="s">
        <v>29</v>
      </c>
    </row>
    <row r="599" spans="1:4">
      <c r="A599" s="13">
        <v>34403</v>
      </c>
      <c r="B599" s="15" t="s">
        <v>1009</v>
      </c>
      <c r="C599" s="14">
        <v>34403</v>
      </c>
      <c r="D599" s="14" t="s">
        <v>29</v>
      </c>
    </row>
    <row r="600" spans="1:4">
      <c r="A600" s="13">
        <v>34404</v>
      </c>
      <c r="B600" s="15" t="s">
        <v>1010</v>
      </c>
      <c r="C600" s="14">
        <v>34404</v>
      </c>
      <c r="D600" s="14" t="s">
        <v>29</v>
      </c>
    </row>
    <row r="601" spans="1:4">
      <c r="A601" s="13">
        <v>34405</v>
      </c>
      <c r="B601" s="15" t="s">
        <v>1011</v>
      </c>
      <c r="C601" s="14">
        <v>34405</v>
      </c>
      <c r="D601" s="14" t="s">
        <v>29</v>
      </c>
    </row>
    <row r="602" spans="1:4">
      <c r="A602" s="13">
        <v>34406</v>
      </c>
      <c r="B602" s="15" t="s">
        <v>1012</v>
      </c>
      <c r="C602" s="14">
        <v>34406</v>
      </c>
      <c r="D602" s="14" t="s">
        <v>29</v>
      </c>
    </row>
    <row r="603" spans="1:4">
      <c r="A603" s="13">
        <v>34407</v>
      </c>
      <c r="B603" s="15" t="s">
        <v>1013</v>
      </c>
      <c r="C603" s="14">
        <v>34407</v>
      </c>
      <c r="D603" s="14" t="s">
        <v>29</v>
      </c>
    </row>
    <row r="604" spans="1:4">
      <c r="A604" s="13">
        <v>34408</v>
      </c>
      <c r="B604" s="15" t="s">
        <v>1014</v>
      </c>
      <c r="C604" s="14">
        <v>34408</v>
      </c>
      <c r="D604" s="14" t="s">
        <v>29</v>
      </c>
    </row>
    <row r="605" spans="1:4">
      <c r="A605" s="13">
        <v>34409</v>
      </c>
      <c r="B605" s="15" t="s">
        <v>1015</v>
      </c>
      <c r="C605" s="14">
        <v>34409</v>
      </c>
      <c r="D605" s="14" t="s">
        <v>29</v>
      </c>
    </row>
    <row r="606" spans="1:4">
      <c r="A606" s="13">
        <v>34410</v>
      </c>
      <c r="B606" s="15" t="s">
        <v>1016</v>
      </c>
      <c r="C606" s="14">
        <v>34410</v>
      </c>
      <c r="D606" s="14" t="s">
        <v>29</v>
      </c>
    </row>
    <row r="607" spans="1:4">
      <c r="A607" s="13">
        <v>34411</v>
      </c>
      <c r="B607" s="15" t="s">
        <v>1017</v>
      </c>
      <c r="C607" s="14">
        <v>34411</v>
      </c>
      <c r="D607" s="14" t="s">
        <v>29</v>
      </c>
    </row>
    <row r="608" spans="1:4">
      <c r="A608" s="13">
        <v>34412</v>
      </c>
      <c r="B608" s="15" t="s">
        <v>1018</v>
      </c>
      <c r="C608" s="14">
        <v>34412</v>
      </c>
      <c r="D608" s="14" t="s">
        <v>29</v>
      </c>
    </row>
    <row r="609" spans="1:4">
      <c r="A609" s="13">
        <v>34413</v>
      </c>
      <c r="B609" s="15" t="s">
        <v>1019</v>
      </c>
      <c r="C609" s="14">
        <v>34413</v>
      </c>
      <c r="D609" s="14" t="s">
        <v>29</v>
      </c>
    </row>
    <row r="610" spans="1:4">
      <c r="A610" s="13">
        <v>34414</v>
      </c>
      <c r="B610" s="15" t="s">
        <v>1020</v>
      </c>
      <c r="C610" s="14">
        <v>34414</v>
      </c>
      <c r="D610" s="14" t="s">
        <v>29</v>
      </c>
    </row>
    <row r="611" spans="1:4">
      <c r="A611" s="13">
        <v>34415</v>
      </c>
      <c r="B611" s="15" t="s">
        <v>1021</v>
      </c>
      <c r="C611" s="14">
        <v>34415</v>
      </c>
      <c r="D611" s="14" t="s">
        <v>29</v>
      </c>
    </row>
    <row r="612" spans="1:4">
      <c r="A612" s="13">
        <v>34416</v>
      </c>
      <c r="B612" s="15" t="s">
        <v>1022</v>
      </c>
      <c r="C612" s="14">
        <v>34416</v>
      </c>
      <c r="D612" s="14" t="s">
        <v>29</v>
      </c>
    </row>
    <row r="613" spans="1:4">
      <c r="A613" s="13">
        <v>34417</v>
      </c>
      <c r="B613" s="15" t="s">
        <v>1023</v>
      </c>
      <c r="C613" s="14">
        <v>34417</v>
      </c>
      <c r="D613" s="14" t="s">
        <v>29</v>
      </c>
    </row>
    <row r="614" spans="1:4">
      <c r="A614" s="13">
        <v>34418</v>
      </c>
      <c r="B614" s="15" t="s">
        <v>1024</v>
      </c>
      <c r="C614" s="14">
        <v>34418</v>
      </c>
      <c r="D614" s="14" t="s">
        <v>29</v>
      </c>
    </row>
    <row r="615" spans="1:4">
      <c r="A615" s="13">
        <v>34419</v>
      </c>
      <c r="B615" s="15" t="s">
        <v>1025</v>
      </c>
      <c r="C615" s="14">
        <v>34419</v>
      </c>
      <c r="D615" s="14" t="s">
        <v>29</v>
      </c>
    </row>
    <row r="616" spans="1:4">
      <c r="A616" s="13">
        <v>34420</v>
      </c>
      <c r="B616" s="15" t="s">
        <v>1026</v>
      </c>
      <c r="C616" s="14">
        <v>34420</v>
      </c>
      <c r="D616" s="14" t="s">
        <v>29</v>
      </c>
    </row>
    <row r="617" spans="1:4">
      <c r="A617" s="13">
        <v>34421</v>
      </c>
      <c r="B617" s="15" t="s">
        <v>1027</v>
      </c>
      <c r="C617" s="14">
        <v>34421</v>
      </c>
      <c r="D617" s="14" t="s">
        <v>29</v>
      </c>
    </row>
    <row r="618" spans="1:4">
      <c r="A618" s="13">
        <v>34423</v>
      </c>
      <c r="B618" s="15" t="s">
        <v>1028</v>
      </c>
      <c r="C618" s="14">
        <v>34423</v>
      </c>
      <c r="D618" s="14" t="s">
        <v>29</v>
      </c>
    </row>
    <row r="619" spans="1:4">
      <c r="A619" s="13">
        <v>34424</v>
      </c>
      <c r="B619" s="15" t="s">
        <v>1029</v>
      </c>
      <c r="C619" s="14">
        <v>34424</v>
      </c>
      <c r="D619" s="14" t="s">
        <v>29</v>
      </c>
    </row>
    <row r="620" spans="1:4">
      <c r="A620" s="13">
        <v>34425</v>
      </c>
      <c r="B620" s="15" t="s">
        <v>1030</v>
      </c>
      <c r="C620" s="14">
        <v>34425</v>
      </c>
      <c r="D620" s="14" t="s">
        <v>29</v>
      </c>
    </row>
    <row r="621" spans="1:4">
      <c r="A621" s="13">
        <v>34426</v>
      </c>
      <c r="B621" s="15" t="s">
        <v>1031</v>
      </c>
      <c r="C621" s="14">
        <v>34426</v>
      </c>
      <c r="D621" s="14" t="s">
        <v>29</v>
      </c>
    </row>
    <row r="622" spans="1:4">
      <c r="A622" s="13">
        <v>34427</v>
      </c>
      <c r="B622" s="15" t="s">
        <v>1032</v>
      </c>
      <c r="C622" s="14">
        <v>34427</v>
      </c>
      <c r="D622" s="14" t="s">
        <v>29</v>
      </c>
    </row>
    <row r="623" spans="1:4">
      <c r="A623" s="13">
        <v>34428</v>
      </c>
      <c r="B623" s="15" t="s">
        <v>1033</v>
      </c>
      <c r="C623" s="14">
        <v>34428</v>
      </c>
      <c r="D623" s="14" t="s">
        <v>29</v>
      </c>
    </row>
    <row r="624" spans="1:4">
      <c r="A624" s="13">
        <v>34429</v>
      </c>
      <c r="B624" s="15" t="s">
        <v>1034</v>
      </c>
      <c r="C624" s="14">
        <v>34429</v>
      </c>
      <c r="D624" s="14" t="s">
        <v>29</v>
      </c>
    </row>
    <row r="625" spans="1:4">
      <c r="A625" s="13">
        <v>34430</v>
      </c>
      <c r="B625" s="15" t="s">
        <v>1035</v>
      </c>
      <c r="C625" s="14">
        <v>34430</v>
      </c>
      <c r="D625" s="14" t="s">
        <v>29</v>
      </c>
    </row>
    <row r="626" spans="1:4">
      <c r="A626" s="13">
        <v>34431</v>
      </c>
      <c r="B626" s="15" t="s">
        <v>1036</v>
      </c>
      <c r="C626" s="14">
        <v>34431</v>
      </c>
      <c r="D626" s="14" t="s">
        <v>29</v>
      </c>
    </row>
    <row r="627" spans="1:4">
      <c r="A627" s="13">
        <v>34432</v>
      </c>
      <c r="B627" s="15" t="s">
        <v>1037</v>
      </c>
      <c r="C627" s="14">
        <v>34432</v>
      </c>
      <c r="D627" s="14" t="s">
        <v>29</v>
      </c>
    </row>
    <row r="628" spans="1:4">
      <c r="A628" s="13">
        <v>34433</v>
      </c>
      <c r="B628" s="15" t="s">
        <v>1038</v>
      </c>
      <c r="C628" s="14">
        <v>34433</v>
      </c>
      <c r="D628" s="14" t="s">
        <v>29</v>
      </c>
    </row>
    <row r="629" spans="1:4">
      <c r="A629" s="13">
        <v>34434</v>
      </c>
      <c r="B629" s="15" t="s">
        <v>1039</v>
      </c>
      <c r="C629" s="14">
        <v>34434</v>
      </c>
      <c r="D629" s="14" t="s">
        <v>29</v>
      </c>
    </row>
    <row r="630" spans="1:4">
      <c r="A630" s="13">
        <v>34435</v>
      </c>
      <c r="B630" s="15" t="s">
        <v>1040</v>
      </c>
      <c r="C630" s="14">
        <v>34435</v>
      </c>
      <c r="D630" s="14" t="s">
        <v>29</v>
      </c>
    </row>
    <row r="631" spans="1:4">
      <c r="A631" s="13">
        <v>34436</v>
      </c>
      <c r="B631" s="15" t="s">
        <v>1041</v>
      </c>
      <c r="C631" s="14">
        <v>34436</v>
      </c>
      <c r="D631" s="14" t="s">
        <v>29</v>
      </c>
    </row>
    <row r="632" spans="1:4">
      <c r="A632" s="13">
        <v>34437</v>
      </c>
      <c r="B632" s="15" t="s">
        <v>1042</v>
      </c>
      <c r="C632" s="14">
        <v>34437</v>
      </c>
      <c r="D632" s="14" t="s">
        <v>29</v>
      </c>
    </row>
    <row r="633" spans="1:4">
      <c r="A633" s="13">
        <v>34438</v>
      </c>
      <c r="B633" s="15" t="s">
        <v>1043</v>
      </c>
      <c r="C633" s="14">
        <v>34438</v>
      </c>
      <c r="D633" s="14" t="s">
        <v>29</v>
      </c>
    </row>
    <row r="634" spans="1:4">
      <c r="A634" s="13">
        <v>34439</v>
      </c>
      <c r="B634" s="15" t="s">
        <v>1044</v>
      </c>
      <c r="C634" s="14">
        <v>34439</v>
      </c>
      <c r="D634" s="14" t="s">
        <v>29</v>
      </c>
    </row>
    <row r="635" spans="1:4">
      <c r="A635" s="13">
        <v>34440</v>
      </c>
      <c r="B635" s="15" t="s">
        <v>1045</v>
      </c>
      <c r="C635" s="14">
        <v>34440</v>
      </c>
      <c r="D635" s="14" t="s">
        <v>29</v>
      </c>
    </row>
    <row r="636" spans="1:4">
      <c r="A636" s="13">
        <v>34441</v>
      </c>
      <c r="B636" s="15" t="s">
        <v>1046</v>
      </c>
      <c r="C636" s="14">
        <v>34441</v>
      </c>
      <c r="D636" s="14" t="s">
        <v>29</v>
      </c>
    </row>
    <row r="637" spans="1:4">
      <c r="A637" s="13">
        <v>34442</v>
      </c>
      <c r="B637" s="15" t="s">
        <v>1047</v>
      </c>
      <c r="C637" s="14">
        <v>34442</v>
      </c>
      <c r="D637" s="14" t="s">
        <v>29</v>
      </c>
    </row>
    <row r="638" spans="1:4">
      <c r="A638" s="13">
        <v>34443</v>
      </c>
      <c r="B638" s="15" t="s">
        <v>1048</v>
      </c>
      <c r="C638" s="14">
        <v>34443</v>
      </c>
      <c r="D638" s="14" t="s">
        <v>29</v>
      </c>
    </row>
    <row r="639" spans="1:4">
      <c r="A639" s="13">
        <v>34444</v>
      </c>
      <c r="B639" s="15" t="s">
        <v>1049</v>
      </c>
      <c r="C639" s="14">
        <v>34444</v>
      </c>
      <c r="D639" s="14" t="s">
        <v>29</v>
      </c>
    </row>
    <row r="640" spans="1:4">
      <c r="A640" s="13">
        <v>34445</v>
      </c>
      <c r="B640" s="15" t="s">
        <v>1050</v>
      </c>
      <c r="C640" s="14">
        <v>34445</v>
      </c>
      <c r="D640" s="14" t="s">
        <v>29</v>
      </c>
    </row>
    <row r="641" spans="1:4">
      <c r="A641" s="13">
        <v>34447</v>
      </c>
      <c r="B641" s="15" t="s">
        <v>1051</v>
      </c>
      <c r="C641" s="14">
        <v>34447</v>
      </c>
      <c r="D641" s="14" t="s">
        <v>29</v>
      </c>
    </row>
    <row r="642" spans="1:4">
      <c r="A642" s="13">
        <v>34448</v>
      </c>
      <c r="B642" s="15" t="s">
        <v>1052</v>
      </c>
      <c r="C642" s="14">
        <v>34448</v>
      </c>
      <c r="D642" s="14" t="s">
        <v>29</v>
      </c>
    </row>
    <row r="643" spans="1:4">
      <c r="A643" s="13">
        <v>34449</v>
      </c>
      <c r="B643" s="15" t="s">
        <v>1053</v>
      </c>
      <c r="C643" s="14">
        <v>34449</v>
      </c>
      <c r="D643" s="14" t="s">
        <v>29</v>
      </c>
    </row>
    <row r="644" spans="1:4">
      <c r="A644" s="13">
        <v>34450</v>
      </c>
      <c r="B644" s="15" t="s">
        <v>1054</v>
      </c>
      <c r="C644" s="14">
        <v>34450</v>
      </c>
      <c r="D644" s="14" t="s">
        <v>29</v>
      </c>
    </row>
    <row r="645" spans="1:4">
      <c r="A645" s="13">
        <v>34451</v>
      </c>
      <c r="B645" s="15" t="s">
        <v>1055</v>
      </c>
      <c r="C645" s="14">
        <v>34451</v>
      </c>
      <c r="D645" s="14" t="s">
        <v>29</v>
      </c>
    </row>
    <row r="646" spans="1:4">
      <c r="A646" s="13">
        <v>34452</v>
      </c>
      <c r="B646" s="15" t="s">
        <v>1056</v>
      </c>
      <c r="C646" s="14">
        <v>34452</v>
      </c>
      <c r="D646" s="14" t="s">
        <v>29</v>
      </c>
    </row>
    <row r="647" spans="1:4">
      <c r="A647" s="13">
        <v>34453</v>
      </c>
      <c r="B647" s="15" t="s">
        <v>1057</v>
      </c>
      <c r="C647" s="14">
        <v>34453</v>
      </c>
      <c r="D647" s="14" t="s">
        <v>29</v>
      </c>
    </row>
    <row r="648" spans="1:4">
      <c r="A648" s="13">
        <v>34501</v>
      </c>
      <c r="B648" s="15" t="s">
        <v>1058</v>
      </c>
      <c r="C648" s="14">
        <v>34501</v>
      </c>
      <c r="D648" s="14" t="s">
        <v>29</v>
      </c>
    </row>
    <row r="649" spans="1:4">
      <c r="A649" s="13">
        <v>34503</v>
      </c>
      <c r="B649" s="15" t="s">
        <v>1059</v>
      </c>
      <c r="C649" s="14">
        <v>34503</v>
      </c>
      <c r="D649" s="14" t="s">
        <v>29</v>
      </c>
    </row>
    <row r="650" spans="1:4">
      <c r="A650" s="13">
        <v>34504</v>
      </c>
      <c r="B650" s="15" t="s">
        <v>1060</v>
      </c>
      <c r="C650" s="14">
        <v>34504</v>
      </c>
      <c r="D650" s="14" t="s">
        <v>29</v>
      </c>
    </row>
    <row r="651" spans="1:4">
      <c r="A651" s="13">
        <v>34505</v>
      </c>
      <c r="B651" s="15" t="s">
        <v>1061</v>
      </c>
      <c r="C651" s="14">
        <v>34505</v>
      </c>
      <c r="D651" s="14" t="s">
        <v>29</v>
      </c>
    </row>
    <row r="652" spans="1:4">
      <c r="A652" s="13">
        <v>34506</v>
      </c>
      <c r="B652" s="15" t="s">
        <v>1062</v>
      </c>
      <c r="C652" s="14">
        <v>34506</v>
      </c>
      <c r="D652" s="14" t="s">
        <v>29</v>
      </c>
    </row>
    <row r="653" spans="1:4">
      <c r="A653" s="13">
        <v>34507</v>
      </c>
      <c r="B653" s="15" t="s">
        <v>1063</v>
      </c>
      <c r="C653" s="14">
        <v>34507</v>
      </c>
      <c r="D653" s="14" t="s">
        <v>29</v>
      </c>
    </row>
    <row r="654" spans="1:4">
      <c r="A654" s="13">
        <v>34508</v>
      </c>
      <c r="B654" s="15" t="s">
        <v>1064</v>
      </c>
      <c r="C654" s="14">
        <v>34508</v>
      </c>
      <c r="D654" s="14" t="s">
        <v>29</v>
      </c>
    </row>
    <row r="655" spans="1:4">
      <c r="A655" s="13">
        <v>34509</v>
      </c>
      <c r="B655" s="15" t="s">
        <v>1065</v>
      </c>
      <c r="C655" s="14">
        <v>34509</v>
      </c>
      <c r="D655" s="14" t="s">
        <v>29</v>
      </c>
    </row>
    <row r="656" spans="1:4">
      <c r="A656" s="13">
        <v>34510</v>
      </c>
      <c r="B656" s="15" t="s">
        <v>1066</v>
      </c>
      <c r="C656" s="14">
        <v>34510</v>
      </c>
      <c r="D656" s="14" t="s">
        <v>29</v>
      </c>
    </row>
    <row r="657" spans="1:4">
      <c r="A657" s="13">
        <v>34511</v>
      </c>
      <c r="B657" s="15" t="s">
        <v>1067</v>
      </c>
      <c r="C657" s="14">
        <v>34511</v>
      </c>
      <c r="D657" s="14" t="s">
        <v>29</v>
      </c>
    </row>
    <row r="658" spans="1:4">
      <c r="A658" s="13">
        <v>34512</v>
      </c>
      <c r="B658" s="15" t="s">
        <v>1068</v>
      </c>
      <c r="C658" s="14">
        <v>34512</v>
      </c>
      <c r="D658" s="14" t="s">
        <v>29</v>
      </c>
    </row>
    <row r="659" spans="1:4">
      <c r="A659" s="13">
        <v>34513</v>
      </c>
      <c r="B659" s="15" t="s">
        <v>1069</v>
      </c>
      <c r="C659" s="14">
        <v>34513</v>
      </c>
      <c r="D659" s="14" t="s">
        <v>29</v>
      </c>
    </row>
    <row r="660" spans="1:4">
      <c r="A660" s="13">
        <v>34514</v>
      </c>
      <c r="B660" s="15" t="s">
        <v>1070</v>
      </c>
      <c r="C660" s="14">
        <v>34514</v>
      </c>
      <c r="D660" s="14" t="s">
        <v>29</v>
      </c>
    </row>
    <row r="661" spans="1:4">
      <c r="A661" s="13">
        <v>34516</v>
      </c>
      <c r="B661" s="15" t="s">
        <v>1071</v>
      </c>
      <c r="C661" s="14">
        <v>34516</v>
      </c>
      <c r="D661" s="14" t="s">
        <v>29</v>
      </c>
    </row>
    <row r="662" spans="1:4">
      <c r="A662" s="13">
        <v>34517</v>
      </c>
      <c r="B662" s="15" t="s">
        <v>1072</v>
      </c>
      <c r="C662" s="14">
        <v>34517</v>
      </c>
      <c r="D662" s="14" t="s">
        <v>29</v>
      </c>
    </row>
    <row r="663" spans="1:4">
      <c r="A663" s="13">
        <v>34518</v>
      </c>
      <c r="B663" s="15" t="s">
        <v>1073</v>
      </c>
      <c r="C663" s="14">
        <v>34518</v>
      </c>
      <c r="D663" s="14" t="s">
        <v>29</v>
      </c>
    </row>
    <row r="664" spans="1:4">
      <c r="A664" s="13">
        <v>34519</v>
      </c>
      <c r="B664" s="15" t="s">
        <v>1074</v>
      </c>
      <c r="C664" s="14">
        <v>34519</v>
      </c>
      <c r="D664" s="14" t="s">
        <v>29</v>
      </c>
    </row>
    <row r="665" spans="1:4">
      <c r="A665" s="13">
        <v>34520</v>
      </c>
      <c r="B665" s="15" t="s">
        <v>1075</v>
      </c>
      <c r="C665" s="14">
        <v>34520</v>
      </c>
      <c r="D665" s="14" t="s">
        <v>29</v>
      </c>
    </row>
    <row r="666" spans="1:4">
      <c r="A666" s="13">
        <v>34521</v>
      </c>
      <c r="B666" s="15" t="s">
        <v>1076</v>
      </c>
      <c r="C666" s="14">
        <v>34521</v>
      </c>
      <c r="D666" s="14" t="s">
        <v>29</v>
      </c>
    </row>
    <row r="667" spans="1:4">
      <c r="A667" s="13">
        <v>34522</v>
      </c>
      <c r="B667" s="15" t="s">
        <v>1077</v>
      </c>
      <c r="C667" s="14">
        <v>34522</v>
      </c>
      <c r="D667" s="14" t="s">
        <v>29</v>
      </c>
    </row>
    <row r="668" spans="1:4">
      <c r="A668" s="13">
        <v>34523</v>
      </c>
      <c r="B668" s="15" t="s">
        <v>1078</v>
      </c>
      <c r="C668" s="14">
        <v>34523</v>
      </c>
      <c r="D668" s="14" t="s">
        <v>29</v>
      </c>
    </row>
    <row r="669" spans="1:4">
      <c r="A669" s="13">
        <v>34524</v>
      </c>
      <c r="B669" s="15" t="s">
        <v>1079</v>
      </c>
      <c r="C669" s="14">
        <v>34524</v>
      </c>
      <c r="D669" s="14" t="s">
        <v>29</v>
      </c>
    </row>
    <row r="670" spans="1:4">
      <c r="A670" s="13">
        <v>34525</v>
      </c>
      <c r="B670" s="15" t="s">
        <v>1080</v>
      </c>
      <c r="C670" s="14">
        <v>34525</v>
      </c>
      <c r="D670" s="14" t="s">
        <v>29</v>
      </c>
    </row>
    <row r="671" spans="1:4">
      <c r="A671" s="13">
        <v>34526</v>
      </c>
      <c r="B671" s="15" t="s">
        <v>1081</v>
      </c>
      <c r="C671" s="14">
        <v>34526</v>
      </c>
      <c r="D671" s="14" t="s">
        <v>29</v>
      </c>
    </row>
    <row r="672" spans="1:4">
      <c r="A672" s="13">
        <v>34527</v>
      </c>
      <c r="B672" s="15" t="s">
        <v>1082</v>
      </c>
      <c r="C672" s="14">
        <v>34527</v>
      </c>
      <c r="D672" s="14" t="s">
        <v>29</v>
      </c>
    </row>
    <row r="673" spans="1:4">
      <c r="A673" s="13">
        <v>34528</v>
      </c>
      <c r="B673" s="15" t="s">
        <v>1083</v>
      </c>
      <c r="C673" s="14">
        <v>34528</v>
      </c>
      <c r="D673" s="14" t="s">
        <v>29</v>
      </c>
    </row>
    <row r="674" spans="1:4">
      <c r="A674" s="13">
        <v>34529</v>
      </c>
      <c r="B674" s="15" t="s">
        <v>1084</v>
      </c>
      <c r="C674" s="14">
        <v>34529</v>
      </c>
      <c r="D674" s="14" t="s">
        <v>29</v>
      </c>
    </row>
    <row r="675" spans="1:4">
      <c r="A675" s="13">
        <v>34531</v>
      </c>
      <c r="B675" s="15" t="s">
        <v>1085</v>
      </c>
      <c r="C675" s="14">
        <v>34531</v>
      </c>
      <c r="D675" s="14" t="s">
        <v>29</v>
      </c>
    </row>
    <row r="676" spans="1:4">
      <c r="A676" s="13">
        <v>34533</v>
      </c>
      <c r="B676" s="15" t="s">
        <v>1086</v>
      </c>
      <c r="C676" s="14">
        <v>34533</v>
      </c>
      <c r="D676" s="14" t="s">
        <v>29</v>
      </c>
    </row>
    <row r="677" spans="1:4">
      <c r="A677" s="13">
        <v>34534</v>
      </c>
      <c r="B677" s="15" t="s">
        <v>1087</v>
      </c>
      <c r="C677" s="14">
        <v>34534</v>
      </c>
      <c r="D677" s="14" t="s">
        <v>29</v>
      </c>
    </row>
    <row r="678" spans="1:4">
      <c r="A678" s="13">
        <v>34535</v>
      </c>
      <c r="B678" s="15" t="s">
        <v>1088</v>
      </c>
      <c r="C678" s="14">
        <v>34535</v>
      </c>
      <c r="D678" s="14" t="s">
        <v>29</v>
      </c>
    </row>
    <row r="679" spans="1:4">
      <c r="A679" s="13">
        <v>34536</v>
      </c>
      <c r="B679" s="15" t="s">
        <v>1089</v>
      </c>
      <c r="C679" s="14">
        <v>34536</v>
      </c>
      <c r="D679" s="14" t="s">
        <v>29</v>
      </c>
    </row>
    <row r="680" spans="1:4">
      <c r="A680" s="13">
        <v>34601</v>
      </c>
      <c r="B680" s="15" t="s">
        <v>1090</v>
      </c>
      <c r="C680" s="14">
        <v>34601</v>
      </c>
      <c r="D680" s="14" t="s">
        <v>29</v>
      </c>
    </row>
    <row r="681" spans="1:4">
      <c r="A681" s="13">
        <v>34602</v>
      </c>
      <c r="B681" s="15" t="s">
        <v>1091</v>
      </c>
      <c r="C681" s="14">
        <v>34602</v>
      </c>
      <c r="D681" s="14" t="s">
        <v>29</v>
      </c>
    </row>
    <row r="682" spans="1:4">
      <c r="A682" s="13">
        <v>34603</v>
      </c>
      <c r="B682" s="15" t="s">
        <v>1092</v>
      </c>
      <c r="C682" s="14">
        <v>34603</v>
      </c>
      <c r="D682" s="14" t="s">
        <v>29</v>
      </c>
    </row>
    <row r="683" spans="1:4">
      <c r="A683" s="13">
        <v>34604</v>
      </c>
      <c r="B683" s="15" t="s">
        <v>1093</v>
      </c>
      <c r="C683" s="14">
        <v>34604</v>
      </c>
      <c r="D683" s="14" t="s">
        <v>29</v>
      </c>
    </row>
    <row r="684" spans="1:4">
      <c r="A684" s="13">
        <v>34605</v>
      </c>
      <c r="B684" s="15" t="s">
        <v>1094</v>
      </c>
      <c r="C684" s="14">
        <v>34605</v>
      </c>
      <c r="D684" s="14" t="s">
        <v>29</v>
      </c>
    </row>
    <row r="685" spans="1:4">
      <c r="A685" s="13">
        <v>34606</v>
      </c>
      <c r="B685" s="15" t="s">
        <v>1095</v>
      </c>
      <c r="C685" s="14">
        <v>34606</v>
      </c>
      <c r="D685" s="14" t="s">
        <v>29</v>
      </c>
    </row>
    <row r="686" spans="1:4">
      <c r="A686" s="13">
        <v>34701</v>
      </c>
      <c r="B686" s="15" t="s">
        <v>1096</v>
      </c>
      <c r="C686" s="14">
        <v>34701</v>
      </c>
      <c r="D686" s="14" t="s">
        <v>29</v>
      </c>
    </row>
    <row r="687" spans="1:4">
      <c r="A687" s="13">
        <v>35102</v>
      </c>
      <c r="B687" s="15" t="s">
        <v>1097</v>
      </c>
      <c r="C687" s="14">
        <v>35102</v>
      </c>
      <c r="D687" s="14" t="s">
        <v>29</v>
      </c>
    </row>
    <row r="688" spans="1:4">
      <c r="A688" s="13">
        <v>35301</v>
      </c>
      <c r="B688" s="15" t="s">
        <v>1098</v>
      </c>
      <c r="C688" s="14">
        <v>35301</v>
      </c>
      <c r="D688" s="14" t="s">
        <v>29</v>
      </c>
    </row>
    <row r="689" spans="1:4">
      <c r="A689" s="13">
        <v>35302</v>
      </c>
      <c r="B689" s="15" t="s">
        <v>1099</v>
      </c>
      <c r="C689" s="14">
        <v>35302</v>
      </c>
      <c r="D689" s="14" t="s">
        <v>29</v>
      </c>
    </row>
    <row r="690" spans="1:4">
      <c r="A690" s="13">
        <v>35303</v>
      </c>
      <c r="B690" s="15" t="s">
        <v>1100</v>
      </c>
      <c r="C690" s="14">
        <v>35303</v>
      </c>
      <c r="D690" s="14" t="s">
        <v>29</v>
      </c>
    </row>
    <row r="691" spans="1:4">
      <c r="A691" s="13">
        <v>35304</v>
      </c>
      <c r="B691" s="15" t="s">
        <v>1101</v>
      </c>
      <c r="C691" s="14">
        <v>35304</v>
      </c>
      <c r="D691" s="14" t="s">
        <v>29</v>
      </c>
    </row>
    <row r="692" spans="1:4">
      <c r="A692" s="13">
        <v>35305</v>
      </c>
      <c r="B692" s="15" t="s">
        <v>1102</v>
      </c>
      <c r="C692" s="14">
        <v>35305</v>
      </c>
      <c r="D692" s="14" t="s">
        <v>29</v>
      </c>
    </row>
    <row r="693" spans="1:4">
      <c r="A693" s="13">
        <v>35306</v>
      </c>
      <c r="B693" s="15" t="s">
        <v>1103</v>
      </c>
      <c r="C693" s="14">
        <v>35306</v>
      </c>
      <c r="D693" s="14" t="s">
        <v>29</v>
      </c>
    </row>
    <row r="694" spans="1:4">
      <c r="A694" s="13">
        <v>35307</v>
      </c>
      <c r="B694" s="15" t="s">
        <v>1104</v>
      </c>
      <c r="C694" s="14">
        <v>35307</v>
      </c>
      <c r="D694" s="14" t="s">
        <v>29</v>
      </c>
    </row>
    <row r="695" spans="1:4">
      <c r="A695" s="13">
        <v>35308</v>
      </c>
      <c r="B695" s="15" t="s">
        <v>1105</v>
      </c>
      <c r="C695" s="14">
        <v>35308</v>
      </c>
      <c r="D695" s="14" t="s">
        <v>29</v>
      </c>
    </row>
    <row r="696" spans="1:4">
      <c r="A696" s="13">
        <v>35309</v>
      </c>
      <c r="B696" s="15" t="s">
        <v>1106</v>
      </c>
      <c r="C696" s="14">
        <v>35309</v>
      </c>
      <c r="D696" s="14" t="s">
        <v>29</v>
      </c>
    </row>
    <row r="697" spans="1:4">
      <c r="A697" s="13">
        <v>35310</v>
      </c>
      <c r="B697" s="15" t="s">
        <v>1107</v>
      </c>
      <c r="C697" s="14">
        <v>35310</v>
      </c>
      <c r="D697" s="14" t="s">
        <v>29</v>
      </c>
    </row>
    <row r="698" spans="1:4">
      <c r="A698" s="13">
        <v>35311</v>
      </c>
      <c r="B698" s="15" t="s">
        <v>1108</v>
      </c>
      <c r="C698" s="14">
        <v>35311</v>
      </c>
      <c r="D698" s="14" t="s">
        <v>29</v>
      </c>
    </row>
    <row r="699" spans="1:4">
      <c r="A699" s="13">
        <v>35312</v>
      </c>
      <c r="B699" s="15" t="s">
        <v>1109</v>
      </c>
      <c r="C699" s="14">
        <v>35312</v>
      </c>
      <c r="D699" s="14" t="s">
        <v>29</v>
      </c>
    </row>
    <row r="700" spans="1:4">
      <c r="A700" s="13">
        <v>35313</v>
      </c>
      <c r="B700" s="15" t="s">
        <v>1110</v>
      </c>
      <c r="C700" s="14">
        <v>35313</v>
      </c>
      <c r="D700" s="14" t="s">
        <v>29</v>
      </c>
    </row>
    <row r="701" spans="1:4">
      <c r="A701" s="13">
        <v>35314</v>
      </c>
      <c r="B701" s="15" t="s">
        <v>1111</v>
      </c>
      <c r="C701" s="14">
        <v>35314</v>
      </c>
      <c r="D701" s="14" t="s">
        <v>29</v>
      </c>
    </row>
    <row r="702" spans="1:4">
      <c r="A702" s="13">
        <v>35401</v>
      </c>
      <c r="B702" s="15" t="s">
        <v>1112</v>
      </c>
      <c r="C702" s="14">
        <v>35401</v>
      </c>
      <c r="D702" s="14" t="s">
        <v>29</v>
      </c>
    </row>
    <row r="703" spans="1:4">
      <c r="A703" s="13">
        <v>35402</v>
      </c>
      <c r="B703" s="15" t="s">
        <v>1113</v>
      </c>
      <c r="C703" s="14">
        <v>35402</v>
      </c>
      <c r="D703" s="14" t="s">
        <v>29</v>
      </c>
    </row>
    <row r="704" spans="1:4">
      <c r="A704" s="13">
        <v>35403</v>
      </c>
      <c r="B704" s="15" t="s">
        <v>1114</v>
      </c>
      <c r="C704" s="14">
        <v>35403</v>
      </c>
      <c r="D704" s="14" t="s">
        <v>29</v>
      </c>
    </row>
    <row r="705" spans="1:4">
      <c r="A705" s="13">
        <v>35404</v>
      </c>
      <c r="B705" s="15" t="s">
        <v>1115</v>
      </c>
      <c r="C705" s="14">
        <v>35404</v>
      </c>
      <c r="D705" s="14" t="s">
        <v>29</v>
      </c>
    </row>
    <row r="706" spans="1:4">
      <c r="A706" s="13">
        <v>35405</v>
      </c>
      <c r="B706" s="15" t="s">
        <v>1116</v>
      </c>
      <c r="C706" s="14">
        <v>35405</v>
      </c>
      <c r="D706" s="14" t="s">
        <v>29</v>
      </c>
    </row>
    <row r="707" spans="1:4">
      <c r="A707" s="13">
        <v>35406</v>
      </c>
      <c r="B707" s="15" t="s">
        <v>1117</v>
      </c>
      <c r="C707" s="14">
        <v>35406</v>
      </c>
      <c r="D707" s="14" t="s">
        <v>29</v>
      </c>
    </row>
    <row r="708" spans="1:4">
      <c r="A708" s="13">
        <v>35407</v>
      </c>
      <c r="B708" s="15" t="s">
        <v>1118</v>
      </c>
      <c r="C708" s="14">
        <v>35407</v>
      </c>
      <c r="D708" s="14" t="s">
        <v>29</v>
      </c>
    </row>
    <row r="709" spans="1:4">
      <c r="A709" s="13">
        <v>35408</v>
      </c>
      <c r="B709" s="15" t="s">
        <v>1119</v>
      </c>
      <c r="C709" s="14">
        <v>35408</v>
      </c>
      <c r="D709" s="14" t="s">
        <v>29</v>
      </c>
    </row>
    <row r="710" spans="1:4">
      <c r="A710" s="13">
        <v>35409</v>
      </c>
      <c r="B710" s="15" t="s">
        <v>1120</v>
      </c>
      <c r="C710" s="14">
        <v>35409</v>
      </c>
      <c r="D710" s="14" t="s">
        <v>29</v>
      </c>
    </row>
    <row r="711" spans="1:4">
      <c r="A711" s="13">
        <v>35410</v>
      </c>
      <c r="B711" s="15" t="s">
        <v>1121</v>
      </c>
      <c r="C711" s="14">
        <v>35410</v>
      </c>
      <c r="D711" s="14" t="s">
        <v>29</v>
      </c>
    </row>
    <row r="712" spans="1:4">
      <c r="A712" s="13">
        <v>35411</v>
      </c>
      <c r="B712" s="15" t="s">
        <v>1122</v>
      </c>
      <c r="C712" s="14">
        <v>35411</v>
      </c>
      <c r="D712" s="14" t="s">
        <v>29</v>
      </c>
    </row>
    <row r="713" spans="1:4">
      <c r="A713" s="13">
        <v>35412</v>
      </c>
      <c r="B713" s="15" t="s">
        <v>1123</v>
      </c>
      <c r="C713" s="14">
        <v>35412</v>
      </c>
      <c r="D713" s="14" t="s">
        <v>29</v>
      </c>
    </row>
    <row r="714" spans="1:4">
      <c r="A714" s="13">
        <v>35413</v>
      </c>
      <c r="B714" s="15" t="s">
        <v>1124</v>
      </c>
      <c r="C714" s="14">
        <v>35413</v>
      </c>
      <c r="D714" s="14" t="s">
        <v>29</v>
      </c>
    </row>
    <row r="715" spans="1:4">
      <c r="A715" s="13">
        <v>35414</v>
      </c>
      <c r="B715" s="15" t="s">
        <v>1125</v>
      </c>
      <c r="C715" s="14">
        <v>35414</v>
      </c>
      <c r="D715" s="14" t="s">
        <v>29</v>
      </c>
    </row>
    <row r="716" spans="1:4">
      <c r="A716" s="13">
        <v>35416</v>
      </c>
      <c r="B716" s="15" t="s">
        <v>1126</v>
      </c>
      <c r="C716" s="14">
        <v>35416</v>
      </c>
      <c r="D716" s="14" t="s">
        <v>29</v>
      </c>
    </row>
    <row r="717" spans="1:4">
      <c r="A717" s="13">
        <v>35501</v>
      </c>
      <c r="B717" s="15" t="s">
        <v>1127</v>
      </c>
      <c r="C717" s="14">
        <v>35501</v>
      </c>
      <c r="D717" s="14" t="s">
        <v>29</v>
      </c>
    </row>
    <row r="718" spans="1:4">
      <c r="A718" s="13">
        <v>35502</v>
      </c>
      <c r="B718" s="15" t="s">
        <v>1128</v>
      </c>
      <c r="C718" s="14">
        <v>35502</v>
      </c>
      <c r="D718" s="14" t="s">
        <v>29</v>
      </c>
    </row>
    <row r="719" spans="1:4">
      <c r="A719" s="13">
        <v>35503</v>
      </c>
      <c r="B719" s="15" t="s">
        <v>1129</v>
      </c>
      <c r="C719" s="14">
        <v>35503</v>
      </c>
      <c r="D719" s="14" t="s">
        <v>29</v>
      </c>
    </row>
    <row r="720" spans="1:4">
      <c r="A720" s="13">
        <v>35505</v>
      </c>
      <c r="B720" s="15" t="s">
        <v>1130</v>
      </c>
      <c r="C720" s="14">
        <v>35505</v>
      </c>
      <c r="D720" s="14" t="s">
        <v>29</v>
      </c>
    </row>
    <row r="721" spans="1:4">
      <c r="A721" s="13">
        <v>35506</v>
      </c>
      <c r="B721" s="15" t="s">
        <v>1131</v>
      </c>
      <c r="C721" s="14">
        <v>35506</v>
      </c>
      <c r="D721" s="14" t="s">
        <v>29</v>
      </c>
    </row>
    <row r="722" spans="1:4">
      <c r="A722" s="13">
        <v>35507</v>
      </c>
      <c r="B722" s="15" t="s">
        <v>1132</v>
      </c>
      <c r="C722" s="14">
        <v>35507</v>
      </c>
      <c r="D722" s="14" t="s">
        <v>29</v>
      </c>
    </row>
    <row r="723" spans="1:4">
      <c r="A723" s="13">
        <v>36101</v>
      </c>
      <c r="B723" s="15" t="s">
        <v>1133</v>
      </c>
      <c r="C723" s="14">
        <v>36101</v>
      </c>
      <c r="D723" s="14" t="s">
        <v>29</v>
      </c>
    </row>
    <row r="724" spans="1:4">
      <c r="A724" s="13">
        <v>36102</v>
      </c>
      <c r="B724" s="15" t="s">
        <v>1134</v>
      </c>
      <c r="C724" s="14">
        <v>36102</v>
      </c>
      <c r="D724" s="14" t="s">
        <v>29</v>
      </c>
    </row>
    <row r="725" spans="1:4">
      <c r="A725" s="13">
        <v>36201</v>
      </c>
      <c r="B725" s="15" t="s">
        <v>1135</v>
      </c>
      <c r="C725" s="14">
        <v>36201</v>
      </c>
      <c r="D725" s="14" t="s">
        <v>29</v>
      </c>
    </row>
    <row r="726" spans="1:4">
      <c r="A726" s="13">
        <v>36202</v>
      </c>
      <c r="B726" s="15" t="s">
        <v>1136</v>
      </c>
      <c r="C726" s="14">
        <v>36202</v>
      </c>
      <c r="D726" s="14" t="s">
        <v>29</v>
      </c>
    </row>
    <row r="727" spans="1:4">
      <c r="A727" s="13">
        <v>36301</v>
      </c>
      <c r="B727" s="15" t="s">
        <v>1137</v>
      </c>
      <c r="C727" s="14">
        <v>36301</v>
      </c>
      <c r="D727" s="14" t="s">
        <v>29</v>
      </c>
    </row>
    <row r="728" spans="1:4">
      <c r="A728" s="13">
        <v>36302</v>
      </c>
      <c r="B728" s="15" t="s">
        <v>1138</v>
      </c>
      <c r="C728" s="14">
        <v>36302</v>
      </c>
      <c r="D728" s="14" t="s">
        <v>29</v>
      </c>
    </row>
    <row r="729" spans="1:4">
      <c r="A729" s="13">
        <v>36303</v>
      </c>
      <c r="B729" s="15" t="s">
        <v>1139</v>
      </c>
      <c r="C729" s="14">
        <v>36303</v>
      </c>
      <c r="D729" s="14" t="s">
        <v>29</v>
      </c>
    </row>
    <row r="730" spans="1:4">
      <c r="A730" s="13">
        <v>37101</v>
      </c>
      <c r="B730" s="15" t="s">
        <v>1140</v>
      </c>
      <c r="C730" s="14">
        <v>37101</v>
      </c>
      <c r="D730" s="14" t="s">
        <v>29</v>
      </c>
    </row>
    <row r="731" spans="1:4">
      <c r="A731" s="13">
        <v>37102</v>
      </c>
      <c r="B731" s="15" t="s">
        <v>1141</v>
      </c>
      <c r="C731" s="14">
        <v>37102</v>
      </c>
      <c r="D731" s="14" t="s">
        <v>29</v>
      </c>
    </row>
    <row r="732" spans="1:4">
      <c r="A732" s="13">
        <v>37103</v>
      </c>
      <c r="B732" s="15" t="s">
        <v>1142</v>
      </c>
      <c r="C732" s="14">
        <v>37103</v>
      </c>
      <c r="D732" s="14" t="s">
        <v>29</v>
      </c>
    </row>
    <row r="733" spans="1:4">
      <c r="A733" s="13">
        <v>37104</v>
      </c>
      <c r="B733" s="15" t="s">
        <v>1143</v>
      </c>
      <c r="C733" s="14">
        <v>37104</v>
      </c>
      <c r="D733" s="14" t="s">
        <v>29</v>
      </c>
    </row>
    <row r="734" spans="1:4">
      <c r="A734" s="13">
        <v>37105</v>
      </c>
      <c r="B734" s="15" t="s">
        <v>1144</v>
      </c>
      <c r="C734" s="14">
        <v>37105</v>
      </c>
      <c r="D734" s="14" t="s">
        <v>29</v>
      </c>
    </row>
    <row r="735" spans="1:4">
      <c r="A735" s="13">
        <v>37106</v>
      </c>
      <c r="B735" s="15" t="s">
        <v>1145</v>
      </c>
      <c r="C735" s="14">
        <v>37106</v>
      </c>
      <c r="D735" s="14" t="s">
        <v>29</v>
      </c>
    </row>
    <row r="736" spans="1:4">
      <c r="A736" s="13">
        <v>37107</v>
      </c>
      <c r="B736" s="15" t="s">
        <v>1146</v>
      </c>
      <c r="C736" s="14">
        <v>37107</v>
      </c>
      <c r="D736" s="14" t="s">
        <v>29</v>
      </c>
    </row>
    <row r="737" spans="1:4">
      <c r="A737" s="13">
        <v>37109</v>
      </c>
      <c r="B737" s="15" t="s">
        <v>1147</v>
      </c>
      <c r="C737" s="14">
        <v>37109</v>
      </c>
      <c r="D737" s="14" t="s">
        <v>29</v>
      </c>
    </row>
    <row r="738" spans="1:4">
      <c r="A738" s="13">
        <v>37110</v>
      </c>
      <c r="B738" s="15" t="s">
        <v>1148</v>
      </c>
      <c r="C738" s="14">
        <v>37110</v>
      </c>
      <c r="D738" s="14" t="s">
        <v>29</v>
      </c>
    </row>
    <row r="739" spans="1:4">
      <c r="A739" s="13">
        <v>37111</v>
      </c>
      <c r="B739" s="15" t="s">
        <v>1149</v>
      </c>
      <c r="C739" s="14">
        <v>37111</v>
      </c>
      <c r="D739" s="14" t="s">
        <v>29</v>
      </c>
    </row>
    <row r="740" spans="1:4">
      <c r="A740" s="13">
        <v>37112</v>
      </c>
      <c r="B740" s="15" t="s">
        <v>1150</v>
      </c>
      <c r="C740" s="14">
        <v>37112</v>
      </c>
      <c r="D740" s="14" t="s">
        <v>29</v>
      </c>
    </row>
    <row r="741" spans="1:4">
      <c r="A741" s="13">
        <v>37113</v>
      </c>
      <c r="B741" s="15" t="s">
        <v>1151</v>
      </c>
      <c r="C741" s="14">
        <v>37113</v>
      </c>
      <c r="D741" s="14" t="s">
        <v>29</v>
      </c>
    </row>
    <row r="742" spans="1:4">
      <c r="A742" s="13">
        <v>37114</v>
      </c>
      <c r="B742" s="15" t="s">
        <v>1152</v>
      </c>
      <c r="C742" s="14">
        <v>37114</v>
      </c>
      <c r="D742" s="14" t="s">
        <v>29</v>
      </c>
    </row>
    <row r="743" spans="1:4">
      <c r="A743" s="13">
        <v>37115</v>
      </c>
      <c r="B743" s="15" t="s">
        <v>1153</v>
      </c>
      <c r="C743" s="14">
        <v>37115</v>
      </c>
      <c r="D743" s="14" t="s">
        <v>29</v>
      </c>
    </row>
    <row r="744" spans="1:4">
      <c r="A744" s="13">
        <v>37116</v>
      </c>
      <c r="B744" s="15" t="s">
        <v>1154</v>
      </c>
      <c r="C744" s="14">
        <v>37116</v>
      </c>
      <c r="D744" s="14" t="s">
        <v>29</v>
      </c>
    </row>
    <row r="745" spans="1:4">
      <c r="A745" s="13">
        <v>37117</v>
      </c>
      <c r="B745" s="15" t="s">
        <v>1155</v>
      </c>
      <c r="C745" s="14">
        <v>37117</v>
      </c>
      <c r="D745" s="14" t="s">
        <v>29</v>
      </c>
    </row>
    <row r="746" spans="1:4">
      <c r="A746" s="13">
        <v>37118</v>
      </c>
      <c r="B746" s="15" t="s">
        <v>1156</v>
      </c>
      <c r="C746" s="14">
        <v>37118</v>
      </c>
      <c r="D746" s="14" t="s">
        <v>29</v>
      </c>
    </row>
    <row r="747" spans="1:4">
      <c r="A747" s="13">
        <v>37119</v>
      </c>
      <c r="B747" s="15" t="s">
        <v>1157</v>
      </c>
      <c r="C747" s="14">
        <v>37119</v>
      </c>
      <c r="D747" s="14" t="s">
        <v>29</v>
      </c>
    </row>
    <row r="748" spans="1:4">
      <c r="A748" s="13">
        <v>37120</v>
      </c>
      <c r="B748" s="15" t="s">
        <v>1158</v>
      </c>
      <c r="C748" s="14">
        <v>37120</v>
      </c>
      <c r="D748" s="14" t="s">
        <v>29</v>
      </c>
    </row>
    <row r="749" spans="1:4">
      <c r="A749" s="13">
        <v>37121</v>
      </c>
      <c r="B749" s="15" t="s">
        <v>1159</v>
      </c>
      <c r="C749" s="14">
        <v>37121</v>
      </c>
      <c r="D749" s="14" t="s">
        <v>29</v>
      </c>
    </row>
    <row r="750" spans="1:4">
      <c r="A750" s="13">
        <v>37122</v>
      </c>
      <c r="B750" s="15" t="s">
        <v>1160</v>
      </c>
      <c r="C750" s="14">
        <v>37122</v>
      </c>
      <c r="D750" s="14" t="s">
        <v>29</v>
      </c>
    </row>
    <row r="751" spans="1:4">
      <c r="A751" s="13">
        <v>37123</v>
      </c>
      <c r="B751" s="15" t="s">
        <v>1161</v>
      </c>
      <c r="C751" s="14">
        <v>37123</v>
      </c>
      <c r="D751" s="14" t="s">
        <v>29</v>
      </c>
    </row>
    <row r="752" spans="1:4">
      <c r="A752" s="13">
        <v>37125</v>
      </c>
      <c r="B752" s="15" t="s">
        <v>1162</v>
      </c>
      <c r="C752" s="14">
        <v>37125</v>
      </c>
      <c r="D752" s="14" t="s">
        <v>29</v>
      </c>
    </row>
    <row r="753" spans="1:4">
      <c r="A753" s="13">
        <v>37126</v>
      </c>
      <c r="B753" s="15" t="s">
        <v>1163</v>
      </c>
      <c r="C753" s="14">
        <v>37126</v>
      </c>
      <c r="D753" s="14" t="s">
        <v>29</v>
      </c>
    </row>
    <row r="754" spans="1:4">
      <c r="A754" s="13">
        <v>37127</v>
      </c>
      <c r="B754" s="15" t="s">
        <v>1164</v>
      </c>
      <c r="C754" s="14">
        <v>37127</v>
      </c>
      <c r="D754" s="14" t="s">
        <v>29</v>
      </c>
    </row>
    <row r="755" spans="1:4">
      <c r="A755" s="13">
        <v>37128</v>
      </c>
      <c r="B755" s="15" t="s">
        <v>1165</v>
      </c>
      <c r="C755" s="14">
        <v>37128</v>
      </c>
      <c r="D755" s="14" t="s">
        <v>29</v>
      </c>
    </row>
    <row r="756" spans="1:4">
      <c r="A756" s="13">
        <v>37129</v>
      </c>
      <c r="B756" s="15" t="s">
        <v>1166</v>
      </c>
      <c r="C756" s="14">
        <v>37129</v>
      </c>
      <c r="D756" s="14" t="s">
        <v>29</v>
      </c>
    </row>
    <row r="757" spans="1:4">
      <c r="A757" s="13">
        <v>37201</v>
      </c>
      <c r="B757" s="15" t="s">
        <v>1167</v>
      </c>
      <c r="C757" s="14">
        <v>37201</v>
      </c>
      <c r="D757" s="14" t="s">
        <v>29</v>
      </c>
    </row>
    <row r="758" spans="1:4">
      <c r="A758" s="13">
        <v>37301</v>
      </c>
      <c r="B758" s="15" t="s">
        <v>1168</v>
      </c>
      <c r="C758" s="14">
        <v>37301</v>
      </c>
      <c r="D758" s="14" t="s">
        <v>29</v>
      </c>
    </row>
    <row r="759" spans="1:4">
      <c r="A759" s="13">
        <v>37302</v>
      </c>
      <c r="B759" s="15" t="s">
        <v>1169</v>
      </c>
      <c r="C759" s="14">
        <v>37302</v>
      </c>
      <c r="D759" s="14" t="s">
        <v>29</v>
      </c>
    </row>
    <row r="760" spans="1:4">
      <c r="A760" s="13">
        <v>37303</v>
      </c>
      <c r="B760" s="15" t="s">
        <v>1170</v>
      </c>
      <c r="C760" s="14">
        <v>37303</v>
      </c>
      <c r="D760" s="14" t="s">
        <v>29</v>
      </c>
    </row>
    <row r="761" spans="1:4">
      <c r="A761" s="13">
        <v>37304</v>
      </c>
      <c r="B761" s="15" t="s">
        <v>1171</v>
      </c>
      <c r="C761" s="14">
        <v>37304</v>
      </c>
      <c r="D761" s="14" t="s">
        <v>29</v>
      </c>
    </row>
    <row r="762" spans="1:4">
      <c r="A762" s="13">
        <v>37305</v>
      </c>
      <c r="B762" s="15" t="s">
        <v>1172</v>
      </c>
      <c r="C762" s="14">
        <v>37305</v>
      </c>
      <c r="D762" s="14" t="s">
        <v>29</v>
      </c>
    </row>
    <row r="763" spans="1:4">
      <c r="A763" s="13">
        <v>37401</v>
      </c>
      <c r="B763" s="15" t="s">
        <v>1173</v>
      </c>
      <c r="C763" s="14">
        <v>37401</v>
      </c>
      <c r="D763" s="14" t="s">
        <v>29</v>
      </c>
    </row>
    <row r="764" spans="1:4">
      <c r="A764" s="13">
        <v>37402</v>
      </c>
      <c r="B764" s="15" t="s">
        <v>1174</v>
      </c>
      <c r="C764" s="14">
        <v>37402</v>
      </c>
      <c r="D764" s="14" t="s">
        <v>29</v>
      </c>
    </row>
    <row r="765" spans="1:4">
      <c r="A765" s="13">
        <v>37404</v>
      </c>
      <c r="B765" s="15" t="s">
        <v>1175</v>
      </c>
      <c r="C765" s="14">
        <v>37404</v>
      </c>
      <c r="D765" s="14" t="s">
        <v>29</v>
      </c>
    </row>
    <row r="766" spans="1:4">
      <c r="A766" s="13">
        <v>37405</v>
      </c>
      <c r="B766" s="15" t="s">
        <v>1176</v>
      </c>
      <c r="C766" s="14">
        <v>37405</v>
      </c>
      <c r="D766" s="14" t="s">
        <v>29</v>
      </c>
    </row>
    <row r="767" spans="1:4">
      <c r="A767" s="13">
        <v>37406</v>
      </c>
      <c r="B767" s="15" t="s">
        <v>1177</v>
      </c>
      <c r="C767" s="14">
        <v>37406</v>
      </c>
      <c r="D767" s="14" t="s">
        <v>29</v>
      </c>
    </row>
    <row r="768" spans="1:4">
      <c r="A768" s="13">
        <v>37407</v>
      </c>
      <c r="B768" s="15" t="s">
        <v>1178</v>
      </c>
      <c r="C768" s="14">
        <v>37407</v>
      </c>
      <c r="D768" s="14" t="s">
        <v>29</v>
      </c>
    </row>
    <row r="769" spans="1:4">
      <c r="A769" s="13">
        <v>37408</v>
      </c>
      <c r="B769" s="15" t="s">
        <v>1179</v>
      </c>
      <c r="C769" s="14">
        <v>37408</v>
      </c>
      <c r="D769" s="14" t="s">
        <v>29</v>
      </c>
    </row>
    <row r="770" spans="1:4">
      <c r="A770" s="13">
        <v>37409</v>
      </c>
      <c r="B770" s="15" t="s">
        <v>1180</v>
      </c>
      <c r="C770" s="14">
        <v>37409</v>
      </c>
      <c r="D770" s="14" t="s">
        <v>29</v>
      </c>
    </row>
    <row r="771" spans="1:4">
      <c r="A771" s="13">
        <v>37501</v>
      </c>
      <c r="B771" s="15" t="s">
        <v>1181</v>
      </c>
      <c r="C771" s="14">
        <v>37501</v>
      </c>
      <c r="D771" s="14" t="s">
        <v>29</v>
      </c>
    </row>
    <row r="772" spans="1:4">
      <c r="A772" s="13">
        <v>37502</v>
      </c>
      <c r="B772" s="15" t="s">
        <v>1182</v>
      </c>
      <c r="C772" s="14">
        <v>37502</v>
      </c>
      <c r="D772" s="14" t="s">
        <v>29</v>
      </c>
    </row>
    <row r="773" spans="1:4">
      <c r="A773" s="13">
        <v>37503</v>
      </c>
      <c r="B773" s="15" t="s">
        <v>1183</v>
      </c>
      <c r="C773" s="14">
        <v>37503</v>
      </c>
      <c r="D773" s="14" t="s">
        <v>29</v>
      </c>
    </row>
    <row r="774" spans="1:4">
      <c r="A774" s="13">
        <v>37601</v>
      </c>
      <c r="B774" s="15" t="s">
        <v>1184</v>
      </c>
      <c r="C774" s="14">
        <v>37601</v>
      </c>
      <c r="D774" s="14" t="s">
        <v>29</v>
      </c>
    </row>
    <row r="775" spans="1:4">
      <c r="A775" s="13">
        <v>37602</v>
      </c>
      <c r="B775" s="15" t="s">
        <v>1185</v>
      </c>
      <c r="C775" s="14">
        <v>37602</v>
      </c>
      <c r="D775" s="14" t="s">
        <v>29</v>
      </c>
    </row>
    <row r="776" spans="1:4">
      <c r="A776" s="13">
        <v>37603</v>
      </c>
      <c r="B776" s="15" t="s">
        <v>1186</v>
      </c>
      <c r="C776" s="14">
        <v>37603</v>
      </c>
      <c r="D776" s="14" t="s">
        <v>29</v>
      </c>
    </row>
    <row r="777" spans="1:4">
      <c r="A777" s="13">
        <v>37604</v>
      </c>
      <c r="B777" s="15" t="s">
        <v>1187</v>
      </c>
      <c r="C777" s="14">
        <v>37604</v>
      </c>
      <c r="D777" s="14" t="s">
        <v>29</v>
      </c>
    </row>
    <row r="778" spans="1:4">
      <c r="A778" s="13">
        <v>37701</v>
      </c>
      <c r="B778" s="15" t="s">
        <v>1188</v>
      </c>
      <c r="C778" s="14">
        <v>37701</v>
      </c>
      <c r="D778" s="14" t="s">
        <v>29</v>
      </c>
    </row>
    <row r="779" spans="1:4">
      <c r="A779" s="13">
        <v>37702</v>
      </c>
      <c r="B779" s="15" t="s">
        <v>1189</v>
      </c>
      <c r="C779" s="14">
        <v>37702</v>
      </c>
      <c r="D779" s="14" t="s">
        <v>29</v>
      </c>
    </row>
    <row r="780" spans="1:4">
      <c r="A780" s="13">
        <v>37703</v>
      </c>
      <c r="B780" s="15" t="s">
        <v>1190</v>
      </c>
      <c r="C780" s="14">
        <v>37703</v>
      </c>
      <c r="D780" s="14" t="s">
        <v>29</v>
      </c>
    </row>
    <row r="781" spans="1:4">
      <c r="A781" s="13">
        <v>37704</v>
      </c>
      <c r="B781" s="15" t="s">
        <v>1191</v>
      </c>
      <c r="C781" s="14">
        <v>37704</v>
      </c>
      <c r="D781" s="14" t="s">
        <v>29</v>
      </c>
    </row>
    <row r="782" spans="1:4">
      <c r="A782" s="13">
        <v>38001</v>
      </c>
      <c r="B782" s="15" t="s">
        <v>1192</v>
      </c>
      <c r="C782" s="14">
        <v>38001</v>
      </c>
      <c r="D782" s="14" t="s">
        <v>29</v>
      </c>
    </row>
    <row r="783" spans="1:4">
      <c r="A783" s="13">
        <v>38002</v>
      </c>
      <c r="B783" s="15" t="s">
        <v>1193</v>
      </c>
      <c r="C783" s="14">
        <v>38002</v>
      </c>
      <c r="D783" s="14" t="s">
        <v>29</v>
      </c>
    </row>
    <row r="784" spans="1:4">
      <c r="A784" s="13">
        <v>38004</v>
      </c>
      <c r="B784" s="15" t="s">
        <v>1194</v>
      </c>
      <c r="C784" s="14">
        <v>38004</v>
      </c>
      <c r="D784" s="14" t="s">
        <v>29</v>
      </c>
    </row>
    <row r="785" spans="1:4">
      <c r="A785" s="13">
        <v>38005</v>
      </c>
      <c r="B785" s="15" t="s">
        <v>1195</v>
      </c>
      <c r="C785" s="14">
        <v>38005</v>
      </c>
      <c r="D785" s="14" t="s">
        <v>29</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zoomScaleNormal="100" zoomScaleSheetLayoutView="130" workbookViewId="0">
      <selection activeCell="C9" sqref="C9"/>
    </sheetView>
  </sheetViews>
  <sheetFormatPr defaultRowHeight="13.5"/>
  <cols>
    <col min="2" max="2" width="17.875" bestFit="1" customWidth="1"/>
    <col min="3" max="3" width="74" bestFit="1" customWidth="1"/>
  </cols>
  <sheetData>
    <row r="2" spans="1:3" ht="17.25">
      <c r="A2" s="872" t="s">
        <v>1586</v>
      </c>
      <c r="B2" s="872"/>
      <c r="C2" s="872"/>
    </row>
    <row r="4" spans="1:3">
      <c r="A4" s="492" t="s">
        <v>1564</v>
      </c>
      <c r="B4" s="492" t="s">
        <v>1225</v>
      </c>
      <c r="C4" s="492" t="s">
        <v>13</v>
      </c>
    </row>
    <row r="5" spans="1:3">
      <c r="A5" s="492">
        <v>2001</v>
      </c>
      <c r="B5" s="493" t="s">
        <v>1577</v>
      </c>
      <c r="C5" s="493" t="s">
        <v>1580</v>
      </c>
    </row>
    <row r="6" spans="1:3">
      <c r="A6" s="492">
        <v>2002</v>
      </c>
      <c r="B6" s="493" t="s">
        <v>1578</v>
      </c>
      <c r="C6" s="493" t="s">
        <v>1581</v>
      </c>
    </row>
    <row r="7" spans="1:3">
      <c r="A7" s="492">
        <v>2003</v>
      </c>
      <c r="B7" s="493" t="s">
        <v>1579</v>
      </c>
      <c r="C7" s="493" t="s">
        <v>1582</v>
      </c>
    </row>
    <row r="8" spans="1:3">
      <c r="A8" s="492">
        <v>2004</v>
      </c>
      <c r="B8" s="494" t="s">
        <v>1587</v>
      </c>
      <c r="C8" s="493" t="s">
        <v>1583</v>
      </c>
    </row>
  </sheetData>
  <mergeCells count="1">
    <mergeCell ref="A2:C2"/>
  </mergeCells>
  <phoneticPr fontId="4"/>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5"/>
  <sheetViews>
    <sheetView topLeftCell="A34" workbookViewId="0">
      <selection activeCell="J61" sqref="J61"/>
    </sheetView>
  </sheetViews>
  <sheetFormatPr defaultRowHeight="13.5"/>
  <cols>
    <col min="1" max="1" width="9" customWidth="1"/>
    <col min="2" max="2" width="6.5" customWidth="1"/>
  </cols>
  <sheetData>
    <row r="1" spans="1:2">
      <c r="A1">
        <v>1</v>
      </c>
      <c r="B1" t="s">
        <v>42</v>
      </c>
    </row>
    <row r="2" spans="1:2">
      <c r="A2">
        <v>2</v>
      </c>
      <c r="B2" t="s">
        <v>43</v>
      </c>
    </row>
    <row r="3" spans="1:2">
      <c r="A3">
        <v>3</v>
      </c>
      <c r="B3" t="s">
        <v>1328</v>
      </c>
    </row>
    <row r="4" spans="1:2">
      <c r="A4">
        <v>4</v>
      </c>
      <c r="B4" t="s">
        <v>53</v>
      </c>
    </row>
    <row r="5" spans="1:2">
      <c r="A5">
        <v>5</v>
      </c>
      <c r="B5" t="s">
        <v>61</v>
      </c>
    </row>
    <row r="6" spans="1:2">
      <c r="A6">
        <v>6</v>
      </c>
      <c r="B6" t="s">
        <v>71</v>
      </c>
    </row>
    <row r="7" spans="1:2">
      <c r="A7">
        <v>7</v>
      </c>
      <c r="B7" t="s">
        <v>81</v>
      </c>
    </row>
    <row r="8" spans="1:2">
      <c r="A8">
        <v>8</v>
      </c>
      <c r="B8" t="s">
        <v>87</v>
      </c>
    </row>
    <row r="9" spans="1:2">
      <c r="A9">
        <v>9</v>
      </c>
      <c r="B9" t="s">
        <v>93</v>
      </c>
    </row>
    <row r="10" spans="1:2">
      <c r="A10">
        <v>10</v>
      </c>
      <c r="B10" t="s">
        <v>99</v>
      </c>
    </row>
    <row r="11" spans="1:2">
      <c r="A11">
        <v>11</v>
      </c>
      <c r="B11" t="s">
        <v>44</v>
      </c>
    </row>
    <row r="12" spans="1:2">
      <c r="A12">
        <v>12</v>
      </c>
      <c r="B12" t="s">
        <v>45</v>
      </c>
    </row>
    <row r="13" spans="1:2">
      <c r="A13">
        <v>13</v>
      </c>
      <c r="B13" t="s">
        <v>48</v>
      </c>
    </row>
    <row r="14" spans="1:2">
      <c r="A14">
        <v>14</v>
      </c>
      <c r="B14" t="s">
        <v>54</v>
      </c>
    </row>
    <row r="15" spans="1:2">
      <c r="A15">
        <v>15</v>
      </c>
      <c r="B15" t="s">
        <v>62</v>
      </c>
    </row>
    <row r="16" spans="1:2">
      <c r="A16">
        <v>16</v>
      </c>
      <c r="B16" t="s">
        <v>72</v>
      </c>
    </row>
    <row r="17" spans="1:2">
      <c r="A17">
        <v>17</v>
      </c>
      <c r="B17" t="s">
        <v>82</v>
      </c>
    </row>
    <row r="18" spans="1:2">
      <c r="A18">
        <v>18</v>
      </c>
      <c r="B18" t="s">
        <v>88</v>
      </c>
    </row>
    <row r="19" spans="1:2">
      <c r="A19">
        <v>19</v>
      </c>
      <c r="B19" t="s">
        <v>94</v>
      </c>
    </row>
    <row r="20" spans="1:2">
      <c r="A20">
        <v>20</v>
      </c>
      <c r="B20" t="s">
        <v>100</v>
      </c>
    </row>
    <row r="21" spans="1:2">
      <c r="A21">
        <v>21</v>
      </c>
      <c r="B21" t="s">
        <v>46</v>
      </c>
    </row>
    <row r="22" spans="1:2">
      <c r="A22">
        <v>22</v>
      </c>
      <c r="B22" t="s">
        <v>47</v>
      </c>
    </row>
    <row r="23" spans="1:2">
      <c r="A23">
        <v>23</v>
      </c>
      <c r="B23" t="s">
        <v>49</v>
      </c>
    </row>
    <row r="24" spans="1:2">
      <c r="A24">
        <v>24</v>
      </c>
      <c r="B24" t="s">
        <v>55</v>
      </c>
    </row>
    <row r="25" spans="1:2">
      <c r="A25">
        <v>25</v>
      </c>
      <c r="B25" t="s">
        <v>63</v>
      </c>
    </row>
    <row r="26" spans="1:2">
      <c r="A26">
        <v>26</v>
      </c>
      <c r="B26" t="s">
        <v>73</v>
      </c>
    </row>
    <row r="27" spans="1:2">
      <c r="A27">
        <v>27</v>
      </c>
      <c r="B27" t="s">
        <v>83</v>
      </c>
    </row>
    <row r="28" spans="1:2">
      <c r="A28">
        <v>28</v>
      </c>
      <c r="B28" t="s">
        <v>89</v>
      </c>
    </row>
    <row r="29" spans="1:2">
      <c r="A29">
        <v>29</v>
      </c>
      <c r="B29" t="s">
        <v>95</v>
      </c>
    </row>
    <row r="30" spans="1:2">
      <c r="A30">
        <v>30</v>
      </c>
      <c r="B30" t="s">
        <v>101</v>
      </c>
    </row>
    <row r="31" spans="1:2">
      <c r="A31">
        <v>31</v>
      </c>
      <c r="B31" t="s">
        <v>50</v>
      </c>
    </row>
    <row r="32" spans="1:2">
      <c r="A32">
        <v>32</v>
      </c>
      <c r="B32" t="s">
        <v>51</v>
      </c>
    </row>
    <row r="33" spans="1:2">
      <c r="A33">
        <v>33</v>
      </c>
      <c r="B33" t="s">
        <v>52</v>
      </c>
    </row>
    <row r="34" spans="1:2">
      <c r="A34">
        <v>34</v>
      </c>
      <c r="B34" t="s">
        <v>56</v>
      </c>
    </row>
    <row r="35" spans="1:2">
      <c r="A35">
        <v>35</v>
      </c>
      <c r="B35" t="s">
        <v>64</v>
      </c>
    </row>
    <row r="36" spans="1:2">
      <c r="A36">
        <v>36</v>
      </c>
      <c r="B36" t="s">
        <v>74</v>
      </c>
    </row>
    <row r="37" spans="1:2">
      <c r="A37">
        <v>37</v>
      </c>
      <c r="B37" t="s">
        <v>84</v>
      </c>
    </row>
    <row r="38" spans="1:2">
      <c r="A38">
        <v>38</v>
      </c>
      <c r="B38" t="s">
        <v>90</v>
      </c>
    </row>
    <row r="39" spans="1:2">
      <c r="A39">
        <v>39</v>
      </c>
      <c r="B39" t="s">
        <v>96</v>
      </c>
    </row>
    <row r="40" spans="1:2">
      <c r="A40">
        <v>40</v>
      </c>
      <c r="B40" t="s">
        <v>102</v>
      </c>
    </row>
    <row r="41" spans="1:2">
      <c r="A41">
        <v>41</v>
      </c>
      <c r="B41" t="s">
        <v>57</v>
      </c>
    </row>
    <row r="42" spans="1:2">
      <c r="A42">
        <v>42</v>
      </c>
      <c r="B42" t="s">
        <v>58</v>
      </c>
    </row>
    <row r="43" spans="1:2">
      <c r="A43">
        <v>43</v>
      </c>
      <c r="B43" t="s">
        <v>59</v>
      </c>
    </row>
    <row r="44" spans="1:2">
      <c r="A44">
        <v>44</v>
      </c>
      <c r="B44" t="s">
        <v>60</v>
      </c>
    </row>
    <row r="45" spans="1:2">
      <c r="A45">
        <v>45</v>
      </c>
      <c r="B45" t="s">
        <v>65</v>
      </c>
    </row>
    <row r="46" spans="1:2">
      <c r="A46">
        <v>46</v>
      </c>
      <c r="B46" t="s">
        <v>75</v>
      </c>
    </row>
    <row r="47" spans="1:2">
      <c r="A47">
        <v>47</v>
      </c>
      <c r="B47" t="s">
        <v>85</v>
      </c>
    </row>
    <row r="48" spans="1:2">
      <c r="A48">
        <v>48</v>
      </c>
      <c r="B48" t="s">
        <v>91</v>
      </c>
    </row>
    <row r="49" spans="1:2">
      <c r="A49">
        <v>49</v>
      </c>
      <c r="B49" t="s">
        <v>97</v>
      </c>
    </row>
    <row r="50" spans="1:2">
      <c r="A50">
        <v>50</v>
      </c>
      <c r="B50" t="s">
        <v>103</v>
      </c>
    </row>
    <row r="51" spans="1:2">
      <c r="A51">
        <v>51</v>
      </c>
      <c r="B51" t="s">
        <v>66</v>
      </c>
    </row>
    <row r="52" spans="1:2">
      <c r="A52">
        <v>52</v>
      </c>
      <c r="B52" t="s">
        <v>67</v>
      </c>
    </row>
    <row r="53" spans="1:2">
      <c r="A53">
        <v>53</v>
      </c>
      <c r="B53" t="s">
        <v>68</v>
      </c>
    </row>
    <row r="54" spans="1:2">
      <c r="A54">
        <v>54</v>
      </c>
      <c r="B54" t="s">
        <v>69</v>
      </c>
    </row>
    <row r="55" spans="1:2">
      <c r="A55">
        <v>55</v>
      </c>
      <c r="B55" t="s">
        <v>70</v>
      </c>
    </row>
    <row r="56" spans="1:2">
      <c r="A56">
        <v>56</v>
      </c>
      <c r="B56" t="s">
        <v>76</v>
      </c>
    </row>
    <row r="57" spans="1:2">
      <c r="A57">
        <v>57</v>
      </c>
      <c r="B57" t="s">
        <v>86</v>
      </c>
    </row>
    <row r="58" spans="1:2">
      <c r="A58">
        <v>58</v>
      </c>
      <c r="B58" t="s">
        <v>92</v>
      </c>
    </row>
    <row r="59" spans="1:2">
      <c r="A59">
        <v>59</v>
      </c>
      <c r="B59" t="s">
        <v>98</v>
      </c>
    </row>
    <row r="60" spans="1:2">
      <c r="A60">
        <v>60</v>
      </c>
      <c r="B60" t="s">
        <v>104</v>
      </c>
    </row>
    <row r="61" spans="1:2">
      <c r="A61">
        <v>61</v>
      </c>
      <c r="B61" t="s">
        <v>77</v>
      </c>
    </row>
    <row r="62" spans="1:2">
      <c r="A62">
        <v>62</v>
      </c>
      <c r="B62" t="s">
        <v>78</v>
      </c>
    </row>
    <row r="63" spans="1:2">
      <c r="A63">
        <v>63</v>
      </c>
      <c r="B63" t="s">
        <v>79</v>
      </c>
    </row>
    <row r="64" spans="1:2">
      <c r="A64">
        <v>64</v>
      </c>
      <c r="B64" t="s">
        <v>80</v>
      </c>
    </row>
    <row r="65" spans="1:2">
      <c r="A65">
        <v>90</v>
      </c>
      <c r="B65" t="s">
        <v>105</v>
      </c>
    </row>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22"/>
  <sheetViews>
    <sheetView workbookViewId="0">
      <selection activeCell="H329" sqref="H329"/>
    </sheetView>
  </sheetViews>
  <sheetFormatPr defaultRowHeight="13.5"/>
  <cols>
    <col min="1" max="1" width="9" customWidth="1"/>
    <col min="2" max="2" width="15.125" customWidth="1"/>
    <col min="3" max="3" width="15.375" customWidth="1"/>
  </cols>
  <sheetData>
    <row r="1" spans="1:2">
      <c r="A1" s="10">
        <v>1010</v>
      </c>
      <c r="B1" t="s">
        <v>106</v>
      </c>
    </row>
    <row r="2" spans="1:2">
      <c r="A2" s="10">
        <v>1020</v>
      </c>
      <c r="B2" t="s">
        <v>107</v>
      </c>
    </row>
    <row r="3" spans="1:2">
      <c r="A3">
        <v>1030</v>
      </c>
      <c r="B3" t="s">
        <v>108</v>
      </c>
    </row>
    <row r="4" spans="1:2">
      <c r="A4">
        <v>1040</v>
      </c>
      <c r="B4" t="s">
        <v>109</v>
      </c>
    </row>
    <row r="5" spans="1:2">
      <c r="A5">
        <v>1050</v>
      </c>
      <c r="B5" t="s">
        <v>110</v>
      </c>
    </row>
    <row r="6" spans="1:2">
      <c r="A6">
        <v>1060</v>
      </c>
      <c r="B6" t="s">
        <v>111</v>
      </c>
    </row>
    <row r="7" spans="1:2">
      <c r="A7">
        <v>1070</v>
      </c>
      <c r="B7" t="s">
        <v>112</v>
      </c>
    </row>
    <row r="8" spans="1:2">
      <c r="A8">
        <v>1080</v>
      </c>
      <c r="B8" t="s">
        <v>113</v>
      </c>
    </row>
    <row r="9" spans="1:2">
      <c r="A9">
        <v>2010</v>
      </c>
      <c r="B9" t="s">
        <v>117</v>
      </c>
    </row>
    <row r="10" spans="1:2">
      <c r="A10">
        <v>2020</v>
      </c>
      <c r="B10" t="s">
        <v>118</v>
      </c>
    </row>
    <row r="11" spans="1:2">
      <c r="A11">
        <v>2030</v>
      </c>
      <c r="B11" t="s">
        <v>119</v>
      </c>
    </row>
    <row r="12" spans="1:2">
      <c r="A12">
        <v>2040</v>
      </c>
      <c r="B12" t="s">
        <v>120</v>
      </c>
    </row>
    <row r="13" spans="1:2">
      <c r="A13">
        <v>2050</v>
      </c>
      <c r="B13" t="s">
        <v>121</v>
      </c>
    </row>
    <row r="14" spans="1:2">
      <c r="A14">
        <v>2060</v>
      </c>
      <c r="B14" t="s">
        <v>122</v>
      </c>
    </row>
    <row r="15" spans="1:2">
      <c r="A15">
        <v>2070</v>
      </c>
      <c r="B15" t="s">
        <v>123</v>
      </c>
    </row>
    <row r="16" spans="1:2">
      <c r="A16">
        <v>2080</v>
      </c>
      <c r="B16" t="s">
        <v>124</v>
      </c>
    </row>
    <row r="17" spans="1:2">
      <c r="A17">
        <v>2090</v>
      </c>
      <c r="B17" t="s">
        <v>125</v>
      </c>
    </row>
    <row r="18" spans="1:2">
      <c r="A18">
        <v>2090</v>
      </c>
      <c r="B18" t="s">
        <v>125</v>
      </c>
    </row>
    <row r="19" spans="1:2">
      <c r="A19">
        <v>2100</v>
      </c>
      <c r="B19" t="s">
        <v>126</v>
      </c>
    </row>
    <row r="20" spans="1:2">
      <c r="A20">
        <v>2100</v>
      </c>
      <c r="B20" t="s">
        <v>126</v>
      </c>
    </row>
    <row r="21" spans="1:2">
      <c r="A21">
        <v>3010</v>
      </c>
      <c r="B21" t="s">
        <v>130</v>
      </c>
    </row>
    <row r="22" spans="1:2">
      <c r="A22">
        <v>3020</v>
      </c>
      <c r="B22" t="s">
        <v>131</v>
      </c>
    </row>
    <row r="23" spans="1:2">
      <c r="A23">
        <v>3030</v>
      </c>
      <c r="B23" t="s">
        <v>132</v>
      </c>
    </row>
    <row r="24" spans="1:2">
      <c r="A24">
        <v>3040</v>
      </c>
      <c r="B24" t="s">
        <v>133</v>
      </c>
    </row>
    <row r="25" spans="1:2">
      <c r="A25">
        <v>3050</v>
      </c>
      <c r="B25" t="s">
        <v>134</v>
      </c>
    </row>
    <row r="26" spans="1:2">
      <c r="A26">
        <v>3060</v>
      </c>
      <c r="B26" t="s">
        <v>135</v>
      </c>
    </row>
    <row r="27" spans="1:2">
      <c r="A27">
        <v>3070</v>
      </c>
      <c r="B27" t="s">
        <v>136</v>
      </c>
    </row>
    <row r="28" spans="1:2">
      <c r="A28">
        <v>4010</v>
      </c>
      <c r="B28" t="s">
        <v>139</v>
      </c>
    </row>
    <row r="29" spans="1:2">
      <c r="A29">
        <v>4020</v>
      </c>
      <c r="B29" t="s">
        <v>140</v>
      </c>
    </row>
    <row r="30" spans="1:2">
      <c r="A30">
        <v>4030</v>
      </c>
      <c r="B30" t="s">
        <v>141</v>
      </c>
    </row>
    <row r="31" spans="1:2">
      <c r="A31">
        <v>5010</v>
      </c>
      <c r="B31" t="s">
        <v>145</v>
      </c>
    </row>
    <row r="32" spans="1:2">
      <c r="A32">
        <v>5020</v>
      </c>
      <c r="B32" t="s">
        <v>146</v>
      </c>
    </row>
    <row r="33" spans="1:2">
      <c r="A33">
        <v>5030</v>
      </c>
      <c r="B33" t="s">
        <v>147</v>
      </c>
    </row>
    <row r="34" spans="1:2">
      <c r="A34">
        <v>5040</v>
      </c>
      <c r="B34" t="s">
        <v>148</v>
      </c>
    </row>
    <row r="35" spans="1:2">
      <c r="A35">
        <v>5050</v>
      </c>
      <c r="B35" t="s">
        <v>149</v>
      </c>
    </row>
    <row r="36" spans="1:2">
      <c r="A36">
        <v>5060</v>
      </c>
      <c r="B36" t="s">
        <v>150</v>
      </c>
    </row>
    <row r="37" spans="1:2">
      <c r="A37">
        <v>5070</v>
      </c>
      <c r="B37" t="s">
        <v>151</v>
      </c>
    </row>
    <row r="38" spans="1:2">
      <c r="A38">
        <v>6010</v>
      </c>
      <c r="B38" t="s">
        <v>313</v>
      </c>
    </row>
    <row r="39" spans="1:2">
      <c r="A39">
        <v>6020</v>
      </c>
      <c r="B39" t="s">
        <v>314</v>
      </c>
    </row>
    <row r="40" spans="1:2">
      <c r="A40">
        <v>7010</v>
      </c>
      <c r="B40" t="s">
        <v>315</v>
      </c>
    </row>
    <row r="41" spans="1:2">
      <c r="A41">
        <v>7020</v>
      </c>
      <c r="B41" t="s">
        <v>316</v>
      </c>
    </row>
    <row r="42" spans="1:2">
      <c r="A42">
        <v>7030</v>
      </c>
      <c r="B42" t="s">
        <v>317</v>
      </c>
    </row>
    <row r="43" spans="1:2">
      <c r="A43">
        <v>7040</v>
      </c>
      <c r="B43" t="s">
        <v>115</v>
      </c>
    </row>
    <row r="44" spans="1:2">
      <c r="A44">
        <v>7050</v>
      </c>
      <c r="B44" t="s">
        <v>116</v>
      </c>
    </row>
    <row r="45" spans="1:2">
      <c r="A45">
        <v>7060</v>
      </c>
      <c r="B45" t="s">
        <v>318</v>
      </c>
    </row>
    <row r="46" spans="1:2">
      <c r="A46">
        <v>7070</v>
      </c>
      <c r="B46" t="s">
        <v>319</v>
      </c>
    </row>
    <row r="47" spans="1:2">
      <c r="A47">
        <v>7080</v>
      </c>
      <c r="B47" t="s">
        <v>320</v>
      </c>
    </row>
    <row r="48" spans="1:2">
      <c r="A48">
        <v>7090</v>
      </c>
      <c r="B48" t="s">
        <v>321</v>
      </c>
    </row>
    <row r="49" spans="1:2">
      <c r="A49">
        <v>7100</v>
      </c>
      <c r="B49" t="s">
        <v>322</v>
      </c>
    </row>
    <row r="50" spans="1:2">
      <c r="A50">
        <v>8010</v>
      </c>
      <c r="B50" t="s">
        <v>323</v>
      </c>
    </row>
    <row r="51" spans="1:2">
      <c r="A51">
        <v>8020</v>
      </c>
      <c r="B51" t="s">
        <v>324</v>
      </c>
    </row>
    <row r="52" spans="1:2">
      <c r="A52">
        <v>8030</v>
      </c>
      <c r="B52" t="s">
        <v>325</v>
      </c>
    </row>
    <row r="53" spans="1:2">
      <c r="A53">
        <v>9010</v>
      </c>
      <c r="B53" t="s">
        <v>326</v>
      </c>
    </row>
    <row r="54" spans="1:2">
      <c r="A54">
        <v>9020</v>
      </c>
      <c r="B54" t="s">
        <v>327</v>
      </c>
    </row>
    <row r="55" spans="1:2">
      <c r="A55">
        <v>9030</v>
      </c>
      <c r="B55" t="s">
        <v>328</v>
      </c>
    </row>
    <row r="56" spans="1:2">
      <c r="A56">
        <v>9040</v>
      </c>
      <c r="B56" t="s">
        <v>329</v>
      </c>
    </row>
    <row r="57" spans="1:2">
      <c r="A57">
        <v>9050</v>
      </c>
      <c r="B57" t="s">
        <v>330</v>
      </c>
    </row>
    <row r="58" spans="1:2">
      <c r="A58">
        <v>9060</v>
      </c>
      <c r="B58" t="s">
        <v>137</v>
      </c>
    </row>
    <row r="59" spans="1:2">
      <c r="A59">
        <v>9070</v>
      </c>
      <c r="B59" t="s">
        <v>138</v>
      </c>
    </row>
    <row r="60" spans="1:2">
      <c r="A60">
        <v>9080</v>
      </c>
      <c r="B60" t="s">
        <v>331</v>
      </c>
    </row>
    <row r="61" spans="1:2">
      <c r="A61">
        <v>10010</v>
      </c>
      <c r="B61" t="s">
        <v>332</v>
      </c>
    </row>
    <row r="62" spans="1:2">
      <c r="A62">
        <v>10020</v>
      </c>
      <c r="B62" t="s">
        <v>143</v>
      </c>
    </row>
    <row r="63" spans="1:2">
      <c r="A63">
        <v>10030</v>
      </c>
      <c r="B63" t="s">
        <v>144</v>
      </c>
    </row>
    <row r="64" spans="1:2">
      <c r="A64">
        <v>10040</v>
      </c>
      <c r="B64" t="s">
        <v>333</v>
      </c>
    </row>
    <row r="65" spans="1:2">
      <c r="A65">
        <v>11010</v>
      </c>
      <c r="B65" t="s">
        <v>152</v>
      </c>
    </row>
    <row r="66" spans="1:2">
      <c r="A66">
        <v>11020</v>
      </c>
      <c r="B66" t="s">
        <v>153</v>
      </c>
    </row>
    <row r="67" spans="1:2">
      <c r="A67">
        <v>12010</v>
      </c>
      <c r="B67" t="s">
        <v>156</v>
      </c>
    </row>
    <row r="68" spans="1:2">
      <c r="A68">
        <v>12020</v>
      </c>
      <c r="B68" t="s">
        <v>157</v>
      </c>
    </row>
    <row r="69" spans="1:2">
      <c r="A69">
        <v>12030</v>
      </c>
      <c r="B69" t="s">
        <v>158</v>
      </c>
    </row>
    <row r="70" spans="1:2">
      <c r="A70">
        <v>12040</v>
      </c>
      <c r="B70" t="s">
        <v>159</v>
      </c>
    </row>
    <row r="71" spans="1:2">
      <c r="A71">
        <v>13010</v>
      </c>
      <c r="B71" t="s">
        <v>160</v>
      </c>
    </row>
    <row r="72" spans="1:2">
      <c r="A72">
        <v>13020</v>
      </c>
      <c r="B72" t="s">
        <v>161</v>
      </c>
    </row>
    <row r="73" spans="1:2">
      <c r="A73">
        <v>13030</v>
      </c>
      <c r="B73" t="s">
        <v>162</v>
      </c>
    </row>
    <row r="74" spans="1:2">
      <c r="A74">
        <v>13040</v>
      </c>
      <c r="B74" t="s">
        <v>163</v>
      </c>
    </row>
    <row r="75" spans="1:2">
      <c r="A75">
        <v>14010</v>
      </c>
      <c r="B75" t="s">
        <v>166</v>
      </c>
    </row>
    <row r="76" spans="1:2">
      <c r="A76">
        <v>14020</v>
      </c>
      <c r="B76" t="s">
        <v>167</v>
      </c>
    </row>
    <row r="77" spans="1:2">
      <c r="A77">
        <v>14030</v>
      </c>
      <c r="B77" t="s">
        <v>168</v>
      </c>
    </row>
    <row r="78" spans="1:2">
      <c r="A78">
        <v>15010</v>
      </c>
      <c r="B78" t="s">
        <v>170</v>
      </c>
    </row>
    <row r="79" spans="1:2">
      <c r="A79">
        <v>15020</v>
      </c>
      <c r="B79" t="s">
        <v>171</v>
      </c>
    </row>
    <row r="80" spans="1:2">
      <c r="A80">
        <v>16010</v>
      </c>
      <c r="B80" t="s">
        <v>174</v>
      </c>
    </row>
    <row r="81" spans="1:2">
      <c r="A81">
        <v>17010</v>
      </c>
      <c r="B81" t="s">
        <v>175</v>
      </c>
    </row>
    <row r="82" spans="1:2">
      <c r="A82">
        <v>17020</v>
      </c>
      <c r="B82" t="s">
        <v>176</v>
      </c>
    </row>
    <row r="83" spans="1:2">
      <c r="A83">
        <v>17030</v>
      </c>
      <c r="B83" t="s">
        <v>177</v>
      </c>
    </row>
    <row r="84" spans="1:2">
      <c r="A84">
        <v>17040</v>
      </c>
      <c r="B84" t="s">
        <v>178</v>
      </c>
    </row>
    <row r="85" spans="1:2">
      <c r="A85">
        <v>17050</v>
      </c>
      <c r="B85" t="s">
        <v>179</v>
      </c>
    </row>
    <row r="86" spans="1:2">
      <c r="A86">
        <v>18010</v>
      </c>
      <c r="B86" t="s">
        <v>334</v>
      </c>
    </row>
    <row r="87" spans="1:2">
      <c r="A87">
        <v>18020</v>
      </c>
      <c r="B87" t="s">
        <v>335</v>
      </c>
    </row>
    <row r="88" spans="1:2">
      <c r="A88">
        <v>18030</v>
      </c>
      <c r="B88" t="s">
        <v>154</v>
      </c>
    </row>
    <row r="89" spans="1:2">
      <c r="A89">
        <v>18040</v>
      </c>
      <c r="B89" t="s">
        <v>155</v>
      </c>
    </row>
    <row r="90" spans="1:2">
      <c r="A90">
        <v>19020</v>
      </c>
      <c r="B90" t="s">
        <v>336</v>
      </c>
    </row>
    <row r="91" spans="1:2">
      <c r="A91">
        <v>20010</v>
      </c>
      <c r="B91" t="s">
        <v>337</v>
      </c>
    </row>
    <row r="92" spans="1:2">
      <c r="A92">
        <v>20020</v>
      </c>
      <c r="B92" t="s">
        <v>338</v>
      </c>
    </row>
    <row r="93" spans="1:2">
      <c r="A93">
        <v>21010</v>
      </c>
      <c r="B93" t="s">
        <v>164</v>
      </c>
    </row>
    <row r="94" spans="1:2">
      <c r="A94">
        <v>21020</v>
      </c>
      <c r="B94" t="s">
        <v>165</v>
      </c>
    </row>
    <row r="95" spans="1:2">
      <c r="A95">
        <v>21030</v>
      </c>
      <c r="B95" t="s">
        <v>339</v>
      </c>
    </row>
    <row r="96" spans="1:2">
      <c r="A96">
        <v>21040</v>
      </c>
      <c r="B96" t="s">
        <v>340</v>
      </c>
    </row>
    <row r="97" spans="1:2">
      <c r="A97">
        <v>21050</v>
      </c>
      <c r="B97" t="s">
        <v>341</v>
      </c>
    </row>
    <row r="98" spans="1:2">
      <c r="A98">
        <v>21060</v>
      </c>
      <c r="B98" t="s">
        <v>342</v>
      </c>
    </row>
    <row r="99" spans="1:2">
      <c r="A99">
        <v>22010</v>
      </c>
      <c r="B99" t="s">
        <v>343</v>
      </c>
    </row>
    <row r="100" spans="1:2">
      <c r="A100">
        <v>22020</v>
      </c>
      <c r="B100" t="s">
        <v>344</v>
      </c>
    </row>
    <row r="101" spans="1:2">
      <c r="A101">
        <v>22030</v>
      </c>
      <c r="B101" t="s">
        <v>345</v>
      </c>
    </row>
    <row r="102" spans="1:2">
      <c r="A102">
        <v>22040</v>
      </c>
      <c r="B102" t="s">
        <v>172</v>
      </c>
    </row>
    <row r="103" spans="1:2">
      <c r="A103">
        <v>22050</v>
      </c>
      <c r="B103" t="s">
        <v>173</v>
      </c>
    </row>
    <row r="104" spans="1:2">
      <c r="A104">
        <v>22060</v>
      </c>
      <c r="B104" t="s">
        <v>346</v>
      </c>
    </row>
    <row r="105" spans="1:2">
      <c r="A105">
        <v>23010</v>
      </c>
      <c r="B105" t="s">
        <v>347</v>
      </c>
    </row>
    <row r="106" spans="1:2">
      <c r="A106">
        <v>23020</v>
      </c>
      <c r="B106" t="s">
        <v>348</v>
      </c>
    </row>
    <row r="107" spans="1:2">
      <c r="A107">
        <v>23030</v>
      </c>
      <c r="B107" t="s">
        <v>349</v>
      </c>
    </row>
    <row r="108" spans="1:2">
      <c r="A108">
        <v>23040</v>
      </c>
      <c r="B108" t="s">
        <v>350</v>
      </c>
    </row>
    <row r="109" spans="1:2">
      <c r="A109">
        <v>24010</v>
      </c>
      <c r="B109" t="s">
        <v>180</v>
      </c>
    </row>
    <row r="110" spans="1:2">
      <c r="A110">
        <v>24020</v>
      </c>
      <c r="B110" t="s">
        <v>181</v>
      </c>
    </row>
    <row r="111" spans="1:2">
      <c r="A111">
        <v>25010</v>
      </c>
      <c r="B111" t="s">
        <v>182</v>
      </c>
    </row>
    <row r="112" spans="1:2">
      <c r="A112">
        <v>25020</v>
      </c>
      <c r="B112" t="s">
        <v>183</v>
      </c>
    </row>
    <row r="113" spans="1:2">
      <c r="A113">
        <v>25030</v>
      </c>
      <c r="B113" t="s">
        <v>184</v>
      </c>
    </row>
    <row r="114" spans="1:2">
      <c r="A114">
        <v>26010</v>
      </c>
      <c r="B114" t="s">
        <v>185</v>
      </c>
    </row>
    <row r="115" spans="1:2">
      <c r="A115">
        <v>26020</v>
      </c>
      <c r="B115" t="s">
        <v>186</v>
      </c>
    </row>
    <row r="116" spans="1:2">
      <c r="A116">
        <v>26030</v>
      </c>
      <c r="B116" t="s">
        <v>187</v>
      </c>
    </row>
    <row r="117" spans="1:2">
      <c r="A117">
        <v>26040</v>
      </c>
      <c r="B117" t="s">
        <v>188</v>
      </c>
    </row>
    <row r="118" spans="1:2">
      <c r="A118">
        <v>26050</v>
      </c>
      <c r="B118" t="s">
        <v>189</v>
      </c>
    </row>
    <row r="119" spans="1:2">
      <c r="A119">
        <v>26060</v>
      </c>
      <c r="B119" t="s">
        <v>190</v>
      </c>
    </row>
    <row r="120" spans="1:2">
      <c r="A120">
        <v>27010</v>
      </c>
      <c r="B120" t="s">
        <v>191</v>
      </c>
    </row>
    <row r="121" spans="1:2">
      <c r="A121">
        <v>27020</v>
      </c>
      <c r="B121" t="s">
        <v>192</v>
      </c>
    </row>
    <row r="122" spans="1:2">
      <c r="A122">
        <v>27030</v>
      </c>
      <c r="B122" t="s">
        <v>193</v>
      </c>
    </row>
    <row r="123" spans="1:2">
      <c r="A123">
        <v>27040</v>
      </c>
      <c r="B123" t="s">
        <v>194</v>
      </c>
    </row>
    <row r="124" spans="1:2">
      <c r="A124">
        <v>28010</v>
      </c>
      <c r="B124" t="s">
        <v>196</v>
      </c>
    </row>
    <row r="125" spans="1:2">
      <c r="A125">
        <v>28020</v>
      </c>
      <c r="B125" t="s">
        <v>197</v>
      </c>
    </row>
    <row r="126" spans="1:2">
      <c r="A126">
        <v>28030</v>
      </c>
      <c r="B126" t="s">
        <v>198</v>
      </c>
    </row>
    <row r="127" spans="1:2">
      <c r="A127">
        <v>28040</v>
      </c>
      <c r="B127" t="s">
        <v>199</v>
      </c>
    </row>
    <row r="128" spans="1:2">
      <c r="A128">
        <v>28050</v>
      </c>
      <c r="B128" t="s">
        <v>200</v>
      </c>
    </row>
    <row r="129" spans="1:2">
      <c r="A129">
        <v>29010</v>
      </c>
      <c r="B129" t="s">
        <v>201</v>
      </c>
    </row>
    <row r="130" spans="1:2">
      <c r="A130">
        <v>29020</v>
      </c>
      <c r="B130" t="s">
        <v>202</v>
      </c>
    </row>
    <row r="131" spans="1:2">
      <c r="A131">
        <v>29030</v>
      </c>
      <c r="B131" t="s">
        <v>203</v>
      </c>
    </row>
    <row r="132" spans="1:2">
      <c r="A132">
        <v>30010</v>
      </c>
      <c r="B132" t="s">
        <v>205</v>
      </c>
    </row>
    <row r="133" spans="1:2">
      <c r="A133">
        <v>30020</v>
      </c>
      <c r="B133" t="s">
        <v>206</v>
      </c>
    </row>
    <row r="134" spans="1:2">
      <c r="A134">
        <v>31010</v>
      </c>
      <c r="B134" t="s">
        <v>207</v>
      </c>
    </row>
    <row r="135" spans="1:2">
      <c r="A135">
        <v>31020</v>
      </c>
      <c r="B135" t="s">
        <v>208</v>
      </c>
    </row>
    <row r="136" spans="1:2">
      <c r="A136">
        <v>32010</v>
      </c>
      <c r="B136" t="s">
        <v>351</v>
      </c>
    </row>
    <row r="137" spans="1:2">
      <c r="A137">
        <v>32020</v>
      </c>
      <c r="B137" t="s">
        <v>352</v>
      </c>
    </row>
    <row r="138" spans="1:2">
      <c r="A138">
        <v>33010</v>
      </c>
      <c r="B138" t="s">
        <v>353</v>
      </c>
    </row>
    <row r="139" spans="1:2">
      <c r="A139">
        <v>33020</v>
      </c>
      <c r="B139" t="s">
        <v>354</v>
      </c>
    </row>
    <row r="140" spans="1:2">
      <c r="A140">
        <v>34010</v>
      </c>
      <c r="B140" t="s">
        <v>355</v>
      </c>
    </row>
    <row r="141" spans="1:2">
      <c r="A141">
        <v>34020</v>
      </c>
      <c r="B141" t="s">
        <v>356</v>
      </c>
    </row>
    <row r="142" spans="1:2">
      <c r="A142">
        <v>34030</v>
      </c>
      <c r="B142" t="s">
        <v>357</v>
      </c>
    </row>
    <row r="143" spans="1:2">
      <c r="A143">
        <v>35010</v>
      </c>
      <c r="B143" t="s">
        <v>195</v>
      </c>
    </row>
    <row r="144" spans="1:2">
      <c r="A144">
        <v>35020</v>
      </c>
      <c r="B144" t="s">
        <v>358</v>
      </c>
    </row>
    <row r="145" spans="1:2">
      <c r="A145">
        <v>35030</v>
      </c>
      <c r="B145" t="s">
        <v>359</v>
      </c>
    </row>
    <row r="146" spans="1:2">
      <c r="A146">
        <v>36010</v>
      </c>
      <c r="B146" t="s">
        <v>360</v>
      </c>
    </row>
    <row r="147" spans="1:2">
      <c r="A147">
        <v>36020</v>
      </c>
      <c r="B147" t="s">
        <v>30</v>
      </c>
    </row>
    <row r="148" spans="1:2">
      <c r="A148">
        <v>37010</v>
      </c>
      <c r="B148" t="s">
        <v>9</v>
      </c>
    </row>
    <row r="149" spans="1:2">
      <c r="A149">
        <v>37020</v>
      </c>
      <c r="B149" t="s">
        <v>361</v>
      </c>
    </row>
    <row r="150" spans="1:2">
      <c r="A150">
        <v>37030</v>
      </c>
      <c r="B150" t="s">
        <v>204</v>
      </c>
    </row>
    <row r="151" spans="1:2">
      <c r="A151">
        <v>38010</v>
      </c>
      <c r="B151" t="s">
        <v>214</v>
      </c>
    </row>
    <row r="152" spans="1:2">
      <c r="A152">
        <v>38020</v>
      </c>
      <c r="B152" t="s">
        <v>215</v>
      </c>
    </row>
    <row r="153" spans="1:2">
      <c r="A153">
        <v>38030</v>
      </c>
      <c r="B153" t="s">
        <v>216</v>
      </c>
    </row>
    <row r="154" spans="1:2">
      <c r="A154">
        <v>38040</v>
      </c>
      <c r="B154" t="s">
        <v>217</v>
      </c>
    </row>
    <row r="155" spans="1:2">
      <c r="A155">
        <v>38050</v>
      </c>
      <c r="B155" t="s">
        <v>218</v>
      </c>
    </row>
    <row r="156" spans="1:2">
      <c r="A156">
        <v>38060</v>
      </c>
      <c r="B156" t="s">
        <v>219</v>
      </c>
    </row>
    <row r="157" spans="1:2">
      <c r="A157">
        <v>39010</v>
      </c>
      <c r="B157" t="s">
        <v>220</v>
      </c>
    </row>
    <row r="158" spans="1:2">
      <c r="A158">
        <v>39020</v>
      </c>
      <c r="B158" t="s">
        <v>221</v>
      </c>
    </row>
    <row r="159" spans="1:2">
      <c r="A159">
        <v>39030</v>
      </c>
      <c r="B159" t="s">
        <v>222</v>
      </c>
    </row>
    <row r="160" spans="1:2">
      <c r="A160">
        <v>39040</v>
      </c>
      <c r="B160" t="s">
        <v>223</v>
      </c>
    </row>
    <row r="161" spans="1:2">
      <c r="A161">
        <v>39050</v>
      </c>
      <c r="B161" t="s">
        <v>224</v>
      </c>
    </row>
    <row r="162" spans="1:2">
      <c r="A162">
        <v>39060</v>
      </c>
      <c r="B162" t="s">
        <v>225</v>
      </c>
    </row>
    <row r="163" spans="1:2">
      <c r="A163">
        <v>39070</v>
      </c>
      <c r="B163" t="s">
        <v>226</v>
      </c>
    </row>
    <row r="164" spans="1:2">
      <c r="A164">
        <v>40010</v>
      </c>
      <c r="B164" t="s">
        <v>229</v>
      </c>
    </row>
    <row r="165" spans="1:2">
      <c r="A165">
        <v>40020</v>
      </c>
      <c r="B165" t="s">
        <v>230</v>
      </c>
    </row>
    <row r="166" spans="1:2">
      <c r="A166">
        <v>40030</v>
      </c>
      <c r="B166" t="s">
        <v>231</v>
      </c>
    </row>
    <row r="167" spans="1:2">
      <c r="A167">
        <v>40040</v>
      </c>
      <c r="B167" t="s">
        <v>232</v>
      </c>
    </row>
    <row r="168" spans="1:2">
      <c r="A168">
        <v>41010</v>
      </c>
      <c r="B168" t="s">
        <v>233</v>
      </c>
    </row>
    <row r="169" spans="1:2">
      <c r="A169">
        <v>41020</v>
      </c>
      <c r="B169" t="s">
        <v>234</v>
      </c>
    </row>
    <row r="170" spans="1:2">
      <c r="A170">
        <v>41030</v>
      </c>
      <c r="B170" t="s">
        <v>235</v>
      </c>
    </row>
    <row r="171" spans="1:2">
      <c r="A171">
        <v>41040</v>
      </c>
      <c r="B171" t="s">
        <v>236</v>
      </c>
    </row>
    <row r="172" spans="1:2">
      <c r="A172">
        <v>41050</v>
      </c>
      <c r="B172" t="s">
        <v>237</v>
      </c>
    </row>
    <row r="173" spans="1:2">
      <c r="A173">
        <v>42010</v>
      </c>
      <c r="B173" t="s">
        <v>238</v>
      </c>
    </row>
    <row r="174" spans="1:2">
      <c r="A174">
        <v>42020</v>
      </c>
      <c r="B174" t="s">
        <v>239</v>
      </c>
    </row>
    <row r="175" spans="1:2">
      <c r="A175">
        <v>42030</v>
      </c>
      <c r="B175" t="s">
        <v>240</v>
      </c>
    </row>
    <row r="176" spans="1:2">
      <c r="A176">
        <v>42040</v>
      </c>
      <c r="B176" t="s">
        <v>241</v>
      </c>
    </row>
    <row r="177" spans="1:2">
      <c r="A177">
        <v>43010</v>
      </c>
      <c r="B177" t="s">
        <v>362</v>
      </c>
    </row>
    <row r="178" spans="1:2">
      <c r="A178">
        <v>43020</v>
      </c>
      <c r="B178" t="s">
        <v>363</v>
      </c>
    </row>
    <row r="179" spans="1:2">
      <c r="A179">
        <v>43030</v>
      </c>
      <c r="B179" t="s">
        <v>364</v>
      </c>
    </row>
    <row r="180" spans="1:2">
      <c r="A180">
        <v>43040</v>
      </c>
      <c r="B180" t="s">
        <v>365</v>
      </c>
    </row>
    <row r="181" spans="1:2">
      <c r="A181">
        <v>43050</v>
      </c>
      <c r="B181" t="s">
        <v>366</v>
      </c>
    </row>
    <row r="182" spans="1:2">
      <c r="A182">
        <v>43060</v>
      </c>
      <c r="B182" t="s">
        <v>367</v>
      </c>
    </row>
    <row r="183" spans="1:2">
      <c r="A183">
        <v>44010</v>
      </c>
      <c r="B183" t="s">
        <v>368</v>
      </c>
    </row>
    <row r="184" spans="1:2">
      <c r="A184">
        <v>44020</v>
      </c>
      <c r="B184" t="s">
        <v>369</v>
      </c>
    </row>
    <row r="185" spans="1:2">
      <c r="A185">
        <v>44030</v>
      </c>
      <c r="B185" t="s">
        <v>370</v>
      </c>
    </row>
    <row r="186" spans="1:2">
      <c r="A186">
        <v>44040</v>
      </c>
      <c r="B186" t="s">
        <v>371</v>
      </c>
    </row>
    <row r="187" spans="1:2">
      <c r="A187">
        <v>44050</v>
      </c>
      <c r="B187" t="s">
        <v>372</v>
      </c>
    </row>
    <row r="188" spans="1:2">
      <c r="A188">
        <v>45010</v>
      </c>
      <c r="B188" t="s">
        <v>227</v>
      </c>
    </row>
    <row r="189" spans="1:2">
      <c r="A189">
        <v>45020</v>
      </c>
      <c r="B189" t="s">
        <v>228</v>
      </c>
    </row>
    <row r="190" spans="1:2">
      <c r="A190">
        <v>45030</v>
      </c>
      <c r="B190" t="s">
        <v>373</v>
      </c>
    </row>
    <row r="191" spans="1:2">
      <c r="A191">
        <v>45040</v>
      </c>
      <c r="B191" t="s">
        <v>374</v>
      </c>
    </row>
    <row r="192" spans="1:2">
      <c r="A192">
        <v>45050</v>
      </c>
      <c r="B192" t="s">
        <v>375</v>
      </c>
    </row>
    <row r="193" spans="1:2">
      <c r="A193">
        <v>45060</v>
      </c>
      <c r="B193" t="s">
        <v>376</v>
      </c>
    </row>
    <row r="194" spans="1:2">
      <c r="A194">
        <v>46010</v>
      </c>
      <c r="B194" t="s">
        <v>377</v>
      </c>
    </row>
    <row r="195" spans="1:2">
      <c r="A195">
        <v>46020</v>
      </c>
      <c r="B195" t="s">
        <v>378</v>
      </c>
    </row>
    <row r="196" spans="1:2">
      <c r="A196">
        <v>46030</v>
      </c>
      <c r="B196" t="s">
        <v>379</v>
      </c>
    </row>
    <row r="197" spans="1:2">
      <c r="A197">
        <v>47010</v>
      </c>
      <c r="B197" t="s">
        <v>242</v>
      </c>
    </row>
    <row r="198" spans="1:2">
      <c r="A198">
        <v>47020</v>
      </c>
      <c r="B198" t="s">
        <v>243</v>
      </c>
    </row>
    <row r="199" spans="1:2">
      <c r="A199">
        <v>47030</v>
      </c>
      <c r="B199" t="s">
        <v>244</v>
      </c>
    </row>
    <row r="200" spans="1:2">
      <c r="A200">
        <v>47040</v>
      </c>
      <c r="B200" t="s">
        <v>245</v>
      </c>
    </row>
    <row r="201" spans="1:2">
      <c r="A201">
        <v>47050</v>
      </c>
      <c r="B201" t="s">
        <v>246</v>
      </c>
    </row>
    <row r="202" spans="1:2">
      <c r="A202">
        <v>47060</v>
      </c>
      <c r="B202" t="s">
        <v>247</v>
      </c>
    </row>
    <row r="203" spans="1:2">
      <c r="A203">
        <v>48010</v>
      </c>
      <c r="B203" t="s">
        <v>249</v>
      </c>
    </row>
    <row r="204" spans="1:2">
      <c r="A204">
        <v>48020</v>
      </c>
      <c r="B204" t="s">
        <v>250</v>
      </c>
    </row>
    <row r="205" spans="1:2">
      <c r="A205">
        <v>48030</v>
      </c>
      <c r="B205" t="s">
        <v>245</v>
      </c>
    </row>
    <row r="206" spans="1:2">
      <c r="A206">
        <v>48040</v>
      </c>
      <c r="B206" t="s">
        <v>251</v>
      </c>
    </row>
    <row r="207" spans="1:2">
      <c r="A207">
        <v>49010</v>
      </c>
      <c r="B207" t="s">
        <v>254</v>
      </c>
    </row>
    <row r="208" spans="1:2">
      <c r="A208">
        <v>49020</v>
      </c>
      <c r="B208" t="s">
        <v>255</v>
      </c>
    </row>
    <row r="209" spans="1:2">
      <c r="A209">
        <v>49030</v>
      </c>
      <c r="B209" t="s">
        <v>256</v>
      </c>
    </row>
    <row r="210" spans="1:2">
      <c r="A210">
        <v>49040</v>
      </c>
      <c r="B210" t="s">
        <v>257</v>
      </c>
    </row>
    <row r="211" spans="1:2">
      <c r="A211">
        <v>49050</v>
      </c>
      <c r="B211" t="s">
        <v>258</v>
      </c>
    </row>
    <row r="212" spans="1:2">
      <c r="A212">
        <v>49060</v>
      </c>
      <c r="B212" t="s">
        <v>259</v>
      </c>
    </row>
    <row r="213" spans="1:2">
      <c r="A213">
        <v>49070</v>
      </c>
      <c r="B213" t="s">
        <v>260</v>
      </c>
    </row>
    <row r="214" spans="1:2">
      <c r="A214">
        <v>50010</v>
      </c>
      <c r="B214" t="s">
        <v>380</v>
      </c>
    </row>
    <row r="215" spans="1:2">
      <c r="A215">
        <v>50020</v>
      </c>
      <c r="B215" t="s">
        <v>381</v>
      </c>
    </row>
    <row r="216" spans="1:2">
      <c r="A216">
        <v>51010</v>
      </c>
      <c r="B216" t="s">
        <v>382</v>
      </c>
    </row>
    <row r="217" spans="1:2">
      <c r="A217">
        <v>51020</v>
      </c>
      <c r="B217" t="s">
        <v>383</v>
      </c>
    </row>
    <row r="218" spans="1:2">
      <c r="A218">
        <v>51030</v>
      </c>
      <c r="B218" t="s">
        <v>248</v>
      </c>
    </row>
    <row r="219" spans="1:2">
      <c r="A219">
        <v>52010</v>
      </c>
      <c r="B219" t="s">
        <v>384</v>
      </c>
    </row>
    <row r="220" spans="1:2">
      <c r="A220">
        <v>52020</v>
      </c>
      <c r="B220" t="s">
        <v>385</v>
      </c>
    </row>
    <row r="221" spans="1:2">
      <c r="A221">
        <v>52030</v>
      </c>
      <c r="B221" t="s">
        <v>386</v>
      </c>
    </row>
    <row r="222" spans="1:2">
      <c r="A222">
        <v>52040</v>
      </c>
      <c r="B222" t="s">
        <v>252</v>
      </c>
    </row>
    <row r="223" spans="1:2">
      <c r="A223">
        <v>52050</v>
      </c>
      <c r="B223" t="s">
        <v>253</v>
      </c>
    </row>
    <row r="224" spans="1:2">
      <c r="A224">
        <v>53010</v>
      </c>
      <c r="B224" t="s">
        <v>387</v>
      </c>
    </row>
    <row r="225" spans="1:2">
      <c r="A225">
        <v>53020</v>
      </c>
      <c r="B225" t="s">
        <v>388</v>
      </c>
    </row>
    <row r="226" spans="1:2">
      <c r="A226">
        <v>53030</v>
      </c>
      <c r="B226" t="s">
        <v>389</v>
      </c>
    </row>
    <row r="227" spans="1:2">
      <c r="A227">
        <v>53040</v>
      </c>
      <c r="B227" t="s">
        <v>390</v>
      </c>
    </row>
    <row r="228" spans="1:2">
      <c r="A228">
        <v>53050</v>
      </c>
      <c r="B228" t="s">
        <v>391</v>
      </c>
    </row>
    <row r="229" spans="1:2">
      <c r="A229">
        <v>54010</v>
      </c>
      <c r="B229" t="s">
        <v>261</v>
      </c>
    </row>
    <row r="230" spans="1:2">
      <c r="A230">
        <v>54020</v>
      </c>
      <c r="B230" t="s">
        <v>262</v>
      </c>
    </row>
    <row r="231" spans="1:2">
      <c r="A231">
        <v>54030</v>
      </c>
      <c r="B231" t="s">
        <v>263</v>
      </c>
    </row>
    <row r="232" spans="1:2">
      <c r="A232">
        <v>54040</v>
      </c>
      <c r="B232" t="s">
        <v>264</v>
      </c>
    </row>
    <row r="233" spans="1:2">
      <c r="A233">
        <v>55010</v>
      </c>
      <c r="B233" t="s">
        <v>265</v>
      </c>
    </row>
    <row r="234" spans="1:2">
      <c r="A234">
        <v>55020</v>
      </c>
      <c r="B234" t="s">
        <v>266</v>
      </c>
    </row>
    <row r="235" spans="1:2">
      <c r="A235">
        <v>55030</v>
      </c>
      <c r="B235" t="s">
        <v>267</v>
      </c>
    </row>
    <row r="236" spans="1:2">
      <c r="A236">
        <v>55040</v>
      </c>
      <c r="B236" t="s">
        <v>268</v>
      </c>
    </row>
    <row r="237" spans="1:2">
      <c r="A237">
        <v>55050</v>
      </c>
      <c r="B237" t="s">
        <v>269</v>
      </c>
    </row>
    <row r="238" spans="1:2">
      <c r="A238">
        <v>55060</v>
      </c>
      <c r="B238" t="s">
        <v>270</v>
      </c>
    </row>
    <row r="239" spans="1:2">
      <c r="A239">
        <v>56010</v>
      </c>
      <c r="B239" t="s">
        <v>271</v>
      </c>
    </row>
    <row r="240" spans="1:2">
      <c r="A240">
        <v>56020</v>
      </c>
      <c r="B240" t="s">
        <v>272</v>
      </c>
    </row>
    <row r="241" spans="1:2">
      <c r="A241">
        <v>56030</v>
      </c>
      <c r="B241" t="s">
        <v>273</v>
      </c>
    </row>
    <row r="242" spans="1:2">
      <c r="A242">
        <v>56040</v>
      </c>
      <c r="B242" t="s">
        <v>274</v>
      </c>
    </row>
    <row r="243" spans="1:2">
      <c r="A243">
        <v>56050</v>
      </c>
      <c r="B243" t="s">
        <v>275</v>
      </c>
    </row>
    <row r="244" spans="1:2">
      <c r="A244">
        <v>56060</v>
      </c>
      <c r="B244" t="s">
        <v>276</v>
      </c>
    </row>
    <row r="245" spans="1:2">
      <c r="A245">
        <v>56070</v>
      </c>
      <c r="B245" t="s">
        <v>277</v>
      </c>
    </row>
    <row r="246" spans="1:2">
      <c r="A246">
        <v>57010</v>
      </c>
      <c r="B246" t="s">
        <v>278</v>
      </c>
    </row>
    <row r="247" spans="1:2">
      <c r="A247">
        <v>57020</v>
      </c>
      <c r="B247" t="s">
        <v>279</v>
      </c>
    </row>
    <row r="248" spans="1:2">
      <c r="A248">
        <v>57030</v>
      </c>
      <c r="B248" t="s">
        <v>280</v>
      </c>
    </row>
    <row r="249" spans="1:2">
      <c r="A249">
        <v>57040</v>
      </c>
      <c r="B249" t="s">
        <v>281</v>
      </c>
    </row>
    <row r="250" spans="1:2">
      <c r="A250">
        <v>57050</v>
      </c>
      <c r="B250" t="s">
        <v>282</v>
      </c>
    </row>
    <row r="251" spans="1:2">
      <c r="A251">
        <v>57060</v>
      </c>
      <c r="B251" t="s">
        <v>283</v>
      </c>
    </row>
    <row r="252" spans="1:2">
      <c r="A252">
        <v>57070</v>
      </c>
      <c r="B252" t="s">
        <v>284</v>
      </c>
    </row>
    <row r="253" spans="1:2">
      <c r="A253">
        <v>57080</v>
      </c>
      <c r="B253" t="s">
        <v>285</v>
      </c>
    </row>
    <row r="254" spans="1:2">
      <c r="A254">
        <v>58010</v>
      </c>
      <c r="B254" t="s">
        <v>288</v>
      </c>
    </row>
    <row r="255" spans="1:2">
      <c r="A255">
        <v>58020</v>
      </c>
      <c r="B255" t="s">
        <v>289</v>
      </c>
    </row>
    <row r="256" spans="1:2">
      <c r="A256">
        <v>58030</v>
      </c>
      <c r="B256" t="s">
        <v>290</v>
      </c>
    </row>
    <row r="257" spans="1:2">
      <c r="A257">
        <v>58040</v>
      </c>
      <c r="B257" t="s">
        <v>291</v>
      </c>
    </row>
    <row r="258" spans="1:2">
      <c r="A258">
        <v>58050</v>
      </c>
      <c r="B258" t="s">
        <v>292</v>
      </c>
    </row>
    <row r="259" spans="1:2">
      <c r="A259">
        <v>58060</v>
      </c>
      <c r="B259" t="s">
        <v>293</v>
      </c>
    </row>
    <row r="260" spans="1:2">
      <c r="A260">
        <v>58070</v>
      </c>
      <c r="B260" t="s">
        <v>294</v>
      </c>
    </row>
    <row r="261" spans="1:2">
      <c r="A261">
        <v>58080</v>
      </c>
      <c r="B261" t="s">
        <v>295</v>
      </c>
    </row>
    <row r="262" spans="1:2">
      <c r="A262">
        <v>59010</v>
      </c>
      <c r="B262" t="s">
        <v>297</v>
      </c>
    </row>
    <row r="263" spans="1:2">
      <c r="A263">
        <v>59020</v>
      </c>
      <c r="B263" t="s">
        <v>298</v>
      </c>
    </row>
    <row r="264" spans="1:2">
      <c r="A264">
        <v>59030</v>
      </c>
      <c r="B264" t="s">
        <v>299</v>
      </c>
    </row>
    <row r="265" spans="1:2">
      <c r="A265">
        <v>59040</v>
      </c>
      <c r="B265" t="s">
        <v>300</v>
      </c>
    </row>
    <row r="266" spans="1:2">
      <c r="A266">
        <v>60010</v>
      </c>
      <c r="B266" t="s">
        <v>392</v>
      </c>
    </row>
    <row r="267" spans="1:2">
      <c r="A267">
        <v>60020</v>
      </c>
      <c r="B267" t="s">
        <v>393</v>
      </c>
    </row>
    <row r="268" spans="1:2">
      <c r="A268">
        <v>60030</v>
      </c>
      <c r="B268" t="s">
        <v>394</v>
      </c>
    </row>
    <row r="269" spans="1:2">
      <c r="A269">
        <v>60040</v>
      </c>
      <c r="B269" t="s">
        <v>395</v>
      </c>
    </row>
    <row r="270" spans="1:2">
      <c r="A270">
        <v>60050</v>
      </c>
      <c r="B270" t="s">
        <v>396</v>
      </c>
    </row>
    <row r="271" spans="1:2">
      <c r="A271">
        <v>60060</v>
      </c>
      <c r="B271" t="s">
        <v>397</v>
      </c>
    </row>
    <row r="272" spans="1:2">
      <c r="A272">
        <v>60070</v>
      </c>
      <c r="B272" t="s">
        <v>398</v>
      </c>
    </row>
    <row r="273" spans="1:2">
      <c r="A273">
        <v>60080</v>
      </c>
      <c r="B273" t="s">
        <v>399</v>
      </c>
    </row>
    <row r="274" spans="1:2">
      <c r="A274">
        <v>60090</v>
      </c>
      <c r="B274" t="s">
        <v>286</v>
      </c>
    </row>
    <row r="275" spans="1:2">
      <c r="A275">
        <v>60100</v>
      </c>
      <c r="B275" t="s">
        <v>287</v>
      </c>
    </row>
    <row r="276" spans="1:2">
      <c r="A276">
        <v>61010</v>
      </c>
      <c r="B276" t="s">
        <v>400</v>
      </c>
    </row>
    <row r="277" spans="1:2">
      <c r="A277">
        <v>61020</v>
      </c>
      <c r="B277" t="s">
        <v>401</v>
      </c>
    </row>
    <row r="278" spans="1:2">
      <c r="A278">
        <v>61030</v>
      </c>
      <c r="B278" t="s">
        <v>402</v>
      </c>
    </row>
    <row r="279" spans="1:2">
      <c r="A279">
        <v>61040</v>
      </c>
      <c r="B279" t="s">
        <v>403</v>
      </c>
    </row>
    <row r="280" spans="1:2">
      <c r="A280">
        <v>61050</v>
      </c>
      <c r="B280" t="s">
        <v>404</v>
      </c>
    </row>
    <row r="281" spans="1:2">
      <c r="A281">
        <v>61060</v>
      </c>
      <c r="B281" t="s">
        <v>405</v>
      </c>
    </row>
    <row r="282" spans="1:2">
      <c r="A282">
        <v>62010</v>
      </c>
      <c r="B282" t="s">
        <v>406</v>
      </c>
    </row>
    <row r="283" spans="1:2">
      <c r="A283">
        <v>62020</v>
      </c>
      <c r="B283" t="s">
        <v>407</v>
      </c>
    </row>
    <row r="284" spans="1:2">
      <c r="A284">
        <v>62030</v>
      </c>
      <c r="B284" t="s">
        <v>301</v>
      </c>
    </row>
    <row r="285" spans="1:2">
      <c r="A285">
        <v>62040</v>
      </c>
      <c r="B285" t="s">
        <v>302</v>
      </c>
    </row>
    <row r="286" spans="1:2">
      <c r="A286">
        <v>63010</v>
      </c>
      <c r="B286" t="s">
        <v>303</v>
      </c>
    </row>
    <row r="287" spans="1:2">
      <c r="A287">
        <v>63020</v>
      </c>
      <c r="B287" t="s">
        <v>304</v>
      </c>
    </row>
    <row r="288" spans="1:2">
      <c r="A288">
        <v>63030</v>
      </c>
      <c r="B288" t="s">
        <v>305</v>
      </c>
    </row>
    <row r="289" spans="1:2">
      <c r="A289">
        <v>63040</v>
      </c>
      <c r="B289" t="s">
        <v>306</v>
      </c>
    </row>
    <row r="290" spans="1:2">
      <c r="A290">
        <v>64010</v>
      </c>
      <c r="B290" t="s">
        <v>307</v>
      </c>
    </row>
    <row r="291" spans="1:2">
      <c r="A291">
        <v>64020</v>
      </c>
      <c r="B291" t="s">
        <v>308</v>
      </c>
    </row>
    <row r="292" spans="1:2">
      <c r="A292">
        <v>64030</v>
      </c>
      <c r="B292" t="s">
        <v>309</v>
      </c>
    </row>
    <row r="293" spans="1:2">
      <c r="A293">
        <v>64040</v>
      </c>
      <c r="B293" t="s">
        <v>310</v>
      </c>
    </row>
    <row r="294" spans="1:2">
      <c r="A294">
        <v>64050</v>
      </c>
      <c r="B294" t="s">
        <v>311</v>
      </c>
    </row>
    <row r="295" spans="1:2">
      <c r="A295">
        <v>64060</v>
      </c>
      <c r="B295" t="s">
        <v>312</v>
      </c>
    </row>
    <row r="296" spans="1:2">
      <c r="A296">
        <v>80010</v>
      </c>
      <c r="B296" t="s">
        <v>142</v>
      </c>
    </row>
    <row r="297" spans="1:2">
      <c r="A297">
        <v>80010</v>
      </c>
      <c r="B297" t="s">
        <v>142</v>
      </c>
    </row>
    <row r="298" spans="1:2">
      <c r="A298">
        <v>80020</v>
      </c>
      <c r="B298" t="s">
        <v>128</v>
      </c>
    </row>
    <row r="299" spans="1:2">
      <c r="A299">
        <v>80020</v>
      </c>
      <c r="B299" t="s">
        <v>128</v>
      </c>
    </row>
    <row r="300" spans="1:2">
      <c r="A300">
        <v>80020</v>
      </c>
      <c r="B300" t="s">
        <v>128</v>
      </c>
    </row>
    <row r="301" spans="1:2">
      <c r="A301">
        <v>80030</v>
      </c>
      <c r="B301" t="s">
        <v>129</v>
      </c>
    </row>
    <row r="302" spans="1:2">
      <c r="A302">
        <v>80030</v>
      </c>
      <c r="B302" t="s">
        <v>129</v>
      </c>
    </row>
    <row r="303" spans="1:2">
      <c r="A303">
        <v>80030</v>
      </c>
      <c r="B303" t="s">
        <v>129</v>
      </c>
    </row>
    <row r="304" spans="1:2">
      <c r="A304">
        <v>80040</v>
      </c>
      <c r="B304" t="s">
        <v>169</v>
      </c>
    </row>
    <row r="305" spans="1:2">
      <c r="A305">
        <v>80040</v>
      </c>
      <c r="B305" t="s">
        <v>169</v>
      </c>
    </row>
    <row r="306" spans="1:2">
      <c r="A306">
        <v>90010</v>
      </c>
      <c r="B306" t="s">
        <v>114</v>
      </c>
    </row>
    <row r="307" spans="1:2">
      <c r="A307">
        <v>90010</v>
      </c>
      <c r="B307" t="s">
        <v>114</v>
      </c>
    </row>
    <row r="308" spans="1:2">
      <c r="A308">
        <v>90010</v>
      </c>
      <c r="B308" t="s">
        <v>114</v>
      </c>
    </row>
    <row r="309" spans="1:2">
      <c r="A309">
        <v>90020</v>
      </c>
      <c r="B309" t="s">
        <v>127</v>
      </c>
    </row>
    <row r="310" spans="1:2">
      <c r="A310">
        <v>90020</v>
      </c>
      <c r="B310" t="s">
        <v>127</v>
      </c>
    </row>
    <row r="311" spans="1:2">
      <c r="A311">
        <v>90030</v>
      </c>
      <c r="B311" t="s">
        <v>296</v>
      </c>
    </row>
    <row r="312" spans="1:2">
      <c r="A312">
        <v>90030</v>
      </c>
      <c r="B312" t="s">
        <v>296</v>
      </c>
    </row>
    <row r="313" spans="1:2">
      <c r="A313">
        <v>90110</v>
      </c>
      <c r="B313" t="s">
        <v>209</v>
      </c>
    </row>
    <row r="314" spans="1:2">
      <c r="A314">
        <v>90110</v>
      </c>
      <c r="B314" t="s">
        <v>209</v>
      </c>
    </row>
    <row r="315" spans="1:2">
      <c r="A315">
        <v>90120</v>
      </c>
      <c r="B315" t="s">
        <v>210</v>
      </c>
    </row>
    <row r="316" spans="1:2">
      <c r="A316">
        <v>90120</v>
      </c>
      <c r="B316" t="s">
        <v>210</v>
      </c>
    </row>
    <row r="317" spans="1:2">
      <c r="A317">
        <v>90130</v>
      </c>
      <c r="B317" t="s">
        <v>211</v>
      </c>
    </row>
    <row r="318" spans="1:2">
      <c r="A318">
        <v>90130</v>
      </c>
      <c r="B318" t="s">
        <v>211</v>
      </c>
    </row>
    <row r="319" spans="1:2">
      <c r="A319">
        <v>90140</v>
      </c>
      <c r="B319" t="s">
        <v>212</v>
      </c>
    </row>
    <row r="320" spans="1:2">
      <c r="A320">
        <v>90140</v>
      </c>
      <c r="B320" t="s">
        <v>212</v>
      </c>
    </row>
    <row r="321" spans="1:2">
      <c r="A321">
        <v>90150</v>
      </c>
      <c r="B321" t="s">
        <v>213</v>
      </c>
    </row>
    <row r="322" spans="1:2">
      <c r="A322">
        <v>90150</v>
      </c>
      <c r="B322" t="s">
        <v>213</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Q36"/>
  <sheetViews>
    <sheetView view="pageBreakPreview" zoomScaleNormal="100" zoomScaleSheetLayoutView="100" workbookViewId="0">
      <selection activeCell="L1" sqref="L1"/>
    </sheetView>
  </sheetViews>
  <sheetFormatPr defaultColWidth="5.625" defaultRowHeight="13.5"/>
  <cols>
    <col min="1" max="1" width="0.75" style="160" customWidth="1"/>
    <col min="2" max="2" width="11.75" style="160" customWidth="1"/>
    <col min="3" max="3" width="1.625" style="160" customWidth="1"/>
    <col min="4" max="4" width="17.75" style="160" customWidth="1"/>
    <col min="5" max="12" width="7.125" style="160" customWidth="1"/>
    <col min="13" max="13" width="33.5" style="160" bestFit="1" customWidth="1"/>
    <col min="14" max="15" width="5.625" style="160"/>
    <col min="16" max="17" width="0" style="160" hidden="1" customWidth="1"/>
    <col min="18" max="16384" width="5.625" style="160"/>
  </cols>
  <sheetData>
    <row r="1" spans="2:17" s="156" customFormat="1" ht="24.75" customHeight="1">
      <c r="B1" s="156" t="s">
        <v>1361</v>
      </c>
      <c r="F1" s="16"/>
      <c r="G1" s="16"/>
      <c r="J1" s="16"/>
      <c r="L1" s="448"/>
      <c r="O1" s="157"/>
    </row>
    <row r="2" spans="2:17" s="156" customFormat="1" ht="24.75" customHeight="1">
      <c r="B2" s="156" t="s">
        <v>1362</v>
      </c>
      <c r="F2" s="16"/>
      <c r="G2" s="16"/>
      <c r="J2" s="16"/>
      <c r="O2" s="157"/>
    </row>
    <row r="3" spans="2:17" s="156" customFormat="1" ht="14.25" customHeight="1">
      <c r="F3" s="16"/>
      <c r="G3" s="16"/>
      <c r="J3" s="16"/>
      <c r="O3" s="157"/>
    </row>
    <row r="4" spans="2:17" ht="17.25" customHeight="1">
      <c r="B4" s="158" t="s">
        <v>1335</v>
      </c>
      <c r="C4"/>
      <c r="D4"/>
      <c r="E4"/>
      <c r="F4"/>
      <c r="G4"/>
      <c r="H4"/>
      <c r="I4" s="903" t="s">
        <v>1360</v>
      </c>
      <c r="J4" s="904"/>
      <c r="K4" s="904"/>
      <c r="L4" s="904"/>
      <c r="M4"/>
    </row>
    <row r="5" spans="2:17" ht="24.75" customHeight="1">
      <c r="B5" s="890"/>
      <c r="C5" s="891"/>
      <c r="D5" s="892"/>
      <c r="E5" s="877" t="s">
        <v>1363</v>
      </c>
      <c r="F5" s="896"/>
      <c r="G5" s="877" t="s">
        <v>1364</v>
      </c>
      <c r="H5" s="896"/>
      <c r="I5" s="877" t="s">
        <v>1367</v>
      </c>
      <c r="J5" s="901"/>
      <c r="K5" s="877" t="s">
        <v>1365</v>
      </c>
      <c r="L5" s="901"/>
      <c r="M5"/>
      <c r="P5" s="886" t="s">
        <v>1338</v>
      </c>
      <c r="Q5" s="887"/>
    </row>
    <row r="6" spans="2:17" ht="31.5">
      <c r="B6" s="893"/>
      <c r="C6" s="894"/>
      <c r="D6" s="895"/>
      <c r="E6" s="897"/>
      <c r="F6" s="898"/>
      <c r="G6" s="897"/>
      <c r="H6" s="898"/>
      <c r="I6" s="879"/>
      <c r="J6" s="902"/>
      <c r="K6" s="161" t="s">
        <v>1366</v>
      </c>
      <c r="L6" s="162"/>
      <c r="M6" s="7"/>
      <c r="P6" s="163" t="s">
        <v>1339</v>
      </c>
      <c r="Q6" s="164"/>
    </row>
    <row r="7" spans="2:17" ht="33.75" customHeight="1">
      <c r="B7" s="877" t="s">
        <v>1340</v>
      </c>
      <c r="C7" s="878"/>
      <c r="D7" s="447" t="s">
        <v>1557</v>
      </c>
      <c r="E7" s="875">
        <v>0</v>
      </c>
      <c r="F7" s="876"/>
      <c r="G7" s="875">
        <v>0</v>
      </c>
      <c r="H7" s="876"/>
      <c r="I7" s="875"/>
      <c r="J7" s="876"/>
      <c r="K7" s="875">
        <v>0</v>
      </c>
      <c r="L7" s="876"/>
      <c r="M7" s="7"/>
      <c r="P7" s="445"/>
      <c r="Q7" s="446"/>
    </row>
    <row r="8" spans="2:17" ht="33.75" customHeight="1">
      <c r="B8" s="879"/>
      <c r="C8" s="880"/>
      <c r="D8" s="440" t="s">
        <v>1556</v>
      </c>
      <c r="E8" s="888">
        <v>0</v>
      </c>
      <c r="F8" s="889"/>
      <c r="G8" s="888">
        <v>0</v>
      </c>
      <c r="H8" s="889"/>
      <c r="I8" s="888"/>
      <c r="J8" s="889"/>
      <c r="K8" s="888">
        <v>0</v>
      </c>
      <c r="L8" s="889"/>
      <c r="M8" s="885" t="s">
        <v>1341</v>
      </c>
    </row>
    <row r="9" spans="2:17" ht="20.25" customHeight="1">
      <c r="B9" s="877" t="s">
        <v>1342</v>
      </c>
      <c r="C9" s="165"/>
      <c r="D9" s="166"/>
      <c r="E9" s="883">
        <v>0</v>
      </c>
      <c r="F9" s="884"/>
      <c r="G9" s="883">
        <v>0</v>
      </c>
      <c r="H9" s="884"/>
      <c r="I9" s="883"/>
      <c r="J9" s="884"/>
      <c r="K9" s="883">
        <v>0</v>
      </c>
      <c r="L9" s="884"/>
      <c r="M9" s="885"/>
    </row>
    <row r="10" spans="2:17" ht="20.25" customHeight="1">
      <c r="B10" s="881"/>
      <c r="C10" s="167"/>
      <c r="D10" s="168" t="s">
        <v>1343</v>
      </c>
      <c r="E10" s="883">
        <v>0</v>
      </c>
      <c r="F10" s="884"/>
      <c r="G10" s="883">
        <v>0</v>
      </c>
      <c r="H10" s="884"/>
      <c r="I10" s="883">
        <v>0</v>
      </c>
      <c r="J10" s="884"/>
      <c r="K10" s="883">
        <v>0</v>
      </c>
      <c r="L10" s="884"/>
      <c r="M10" s="885"/>
    </row>
    <row r="11" spans="2:17" ht="20.25" customHeight="1">
      <c r="B11" s="881"/>
      <c r="C11" s="169"/>
      <c r="D11" s="168" t="s">
        <v>1344</v>
      </c>
      <c r="E11" s="170">
        <v>0</v>
      </c>
      <c r="F11" s="171">
        <v>0</v>
      </c>
      <c r="G11" s="170">
        <v>0</v>
      </c>
      <c r="H11" s="171">
        <v>0</v>
      </c>
      <c r="I11" s="170"/>
      <c r="J11" s="172">
        <v>0</v>
      </c>
      <c r="K11" s="170">
        <v>0</v>
      </c>
      <c r="L11" s="172">
        <v>0</v>
      </c>
      <c r="M11" s="885"/>
    </row>
    <row r="12" spans="2:17" ht="20.25" customHeight="1">
      <c r="B12" s="881"/>
      <c r="C12" s="173"/>
      <c r="D12" s="168" t="s">
        <v>1345</v>
      </c>
      <c r="E12" s="170">
        <v>0</v>
      </c>
      <c r="F12" s="171">
        <v>0</v>
      </c>
      <c r="G12" s="170">
        <v>0</v>
      </c>
      <c r="H12" s="171">
        <v>0</v>
      </c>
      <c r="I12" s="170">
        <v>0</v>
      </c>
      <c r="J12" s="172">
        <v>0</v>
      </c>
      <c r="K12" s="170">
        <v>0</v>
      </c>
      <c r="L12" s="172">
        <v>0</v>
      </c>
      <c r="M12" s="885"/>
    </row>
    <row r="13" spans="2:17" ht="20.25" customHeight="1">
      <c r="B13" s="881"/>
      <c r="C13" s="167"/>
      <c r="D13" s="168" t="s">
        <v>1346</v>
      </c>
      <c r="E13" s="170">
        <v>0</v>
      </c>
      <c r="F13" s="171">
        <v>0</v>
      </c>
      <c r="G13" s="170">
        <v>0</v>
      </c>
      <c r="H13" s="171">
        <v>0</v>
      </c>
      <c r="I13" s="170">
        <v>0</v>
      </c>
      <c r="J13" s="172">
        <v>0</v>
      </c>
      <c r="K13" s="170">
        <v>0</v>
      </c>
      <c r="L13" s="172">
        <v>0</v>
      </c>
      <c r="M13" s="885"/>
    </row>
    <row r="14" spans="2:17" ht="20.25" customHeight="1">
      <c r="B14" s="882"/>
      <c r="C14" s="169"/>
      <c r="D14" s="168" t="s">
        <v>1347</v>
      </c>
      <c r="E14" s="170">
        <v>0</v>
      </c>
      <c r="F14" s="171">
        <v>0</v>
      </c>
      <c r="G14" s="170">
        <v>0</v>
      </c>
      <c r="H14" s="171">
        <v>0</v>
      </c>
      <c r="I14" s="170">
        <v>0</v>
      </c>
      <c r="J14" s="172">
        <v>0</v>
      </c>
      <c r="K14" s="170">
        <v>0</v>
      </c>
      <c r="L14" s="172">
        <v>0</v>
      </c>
      <c r="M14" s="885"/>
    </row>
    <row r="15" spans="2:17" ht="20.25" customHeight="1">
      <c r="B15" s="877" t="s">
        <v>1348</v>
      </c>
      <c r="C15" s="165"/>
      <c r="D15" s="174"/>
      <c r="E15" s="883">
        <v>0</v>
      </c>
      <c r="F15" s="884"/>
      <c r="G15" s="883">
        <v>0</v>
      </c>
      <c r="H15" s="884"/>
      <c r="I15" s="883"/>
      <c r="J15" s="884"/>
      <c r="K15" s="883">
        <v>0</v>
      </c>
      <c r="L15" s="884"/>
      <c r="M15" s="885"/>
    </row>
    <row r="16" spans="2:17" ht="20.25" customHeight="1">
      <c r="B16" s="881"/>
      <c r="C16" s="167"/>
      <c r="D16" s="168" t="s">
        <v>1343</v>
      </c>
      <c r="E16" s="883">
        <v>0</v>
      </c>
      <c r="F16" s="884"/>
      <c r="G16" s="883">
        <v>0</v>
      </c>
      <c r="H16" s="884"/>
      <c r="I16" s="883">
        <v>0</v>
      </c>
      <c r="J16" s="884"/>
      <c r="K16" s="883">
        <v>0</v>
      </c>
      <c r="L16" s="884"/>
      <c r="M16" s="885"/>
    </row>
    <row r="17" spans="2:13" ht="20.25" customHeight="1">
      <c r="B17" s="881"/>
      <c r="C17" s="169"/>
      <c r="D17" s="168" t="s">
        <v>1344</v>
      </c>
      <c r="E17" s="170">
        <v>0</v>
      </c>
      <c r="F17" s="171">
        <v>0</v>
      </c>
      <c r="G17" s="170">
        <v>0</v>
      </c>
      <c r="H17" s="171">
        <v>0</v>
      </c>
      <c r="I17" s="170">
        <v>0</v>
      </c>
      <c r="J17" s="172">
        <v>0</v>
      </c>
      <c r="K17" s="170">
        <v>0</v>
      </c>
      <c r="L17" s="172">
        <v>0</v>
      </c>
      <c r="M17" s="885"/>
    </row>
    <row r="18" spans="2:13" ht="20.25" customHeight="1">
      <c r="B18" s="881"/>
      <c r="C18" s="173"/>
      <c r="D18" s="168" t="s">
        <v>1345</v>
      </c>
      <c r="E18" s="170">
        <v>0</v>
      </c>
      <c r="F18" s="171">
        <v>0</v>
      </c>
      <c r="G18" s="170">
        <v>0</v>
      </c>
      <c r="H18" s="171">
        <v>0</v>
      </c>
      <c r="I18" s="170">
        <v>0</v>
      </c>
      <c r="J18" s="172">
        <v>0</v>
      </c>
      <c r="K18" s="170">
        <v>0</v>
      </c>
      <c r="L18" s="172">
        <v>0</v>
      </c>
      <c r="M18" s="885"/>
    </row>
    <row r="19" spans="2:13" ht="20.25" customHeight="1">
      <c r="B19" s="881"/>
      <c r="C19" s="167"/>
      <c r="D19" s="168" t="s">
        <v>1346</v>
      </c>
      <c r="E19" s="170">
        <v>0</v>
      </c>
      <c r="F19" s="171">
        <v>0</v>
      </c>
      <c r="G19" s="170">
        <v>0</v>
      </c>
      <c r="H19" s="171">
        <v>0</v>
      </c>
      <c r="I19" s="170">
        <v>0</v>
      </c>
      <c r="J19" s="172">
        <v>0</v>
      </c>
      <c r="K19" s="170">
        <v>0</v>
      </c>
      <c r="L19" s="172">
        <v>0</v>
      </c>
      <c r="M19" s="885"/>
    </row>
    <row r="20" spans="2:13" ht="20.25" customHeight="1">
      <c r="B20" s="882"/>
      <c r="C20" s="169"/>
      <c r="D20" s="168" t="s">
        <v>1349</v>
      </c>
      <c r="E20" s="170">
        <v>0</v>
      </c>
      <c r="F20" s="171">
        <v>0</v>
      </c>
      <c r="G20" s="170">
        <v>0</v>
      </c>
      <c r="H20" s="171">
        <v>0</v>
      </c>
      <c r="I20" s="170">
        <v>0</v>
      </c>
      <c r="J20" s="172">
        <v>0</v>
      </c>
      <c r="K20" s="170">
        <v>0</v>
      </c>
      <c r="L20" s="172">
        <v>0</v>
      </c>
      <c r="M20" s="885"/>
    </row>
    <row r="21" spans="2:13" ht="20.25" customHeight="1">
      <c r="B21" s="877" t="s">
        <v>1350</v>
      </c>
      <c r="C21" s="165"/>
      <c r="D21" s="174"/>
      <c r="E21" s="883">
        <v>0</v>
      </c>
      <c r="F21" s="884"/>
      <c r="G21" s="883">
        <v>0</v>
      </c>
      <c r="H21" s="884"/>
      <c r="I21" s="883">
        <v>0</v>
      </c>
      <c r="J21" s="884"/>
      <c r="K21" s="883">
        <v>0</v>
      </c>
      <c r="L21" s="884"/>
      <c r="M21" s="899" t="s">
        <v>1351</v>
      </c>
    </row>
    <row r="22" spans="2:13" ht="20.25" customHeight="1">
      <c r="B22" s="881"/>
      <c r="C22" s="167"/>
      <c r="D22" s="168" t="s">
        <v>1343</v>
      </c>
      <c r="E22" s="883">
        <v>0</v>
      </c>
      <c r="F22" s="884"/>
      <c r="G22" s="883">
        <v>0</v>
      </c>
      <c r="H22" s="884"/>
      <c r="I22" s="883">
        <v>0</v>
      </c>
      <c r="J22" s="884"/>
      <c r="K22" s="883">
        <v>0</v>
      </c>
      <c r="L22" s="884"/>
      <c r="M22" s="899"/>
    </row>
    <row r="23" spans="2:13" ht="20.25" customHeight="1">
      <c r="B23" s="881"/>
      <c r="C23" s="169"/>
      <c r="D23" s="168" t="s">
        <v>1344</v>
      </c>
      <c r="E23" s="170"/>
      <c r="F23" s="171">
        <v>0</v>
      </c>
      <c r="G23" s="170">
        <v>0</v>
      </c>
      <c r="H23" s="171">
        <v>0</v>
      </c>
      <c r="I23" s="170">
        <v>0</v>
      </c>
      <c r="J23" s="172">
        <v>0</v>
      </c>
      <c r="K23" s="170">
        <v>0</v>
      </c>
      <c r="L23" s="172">
        <v>0</v>
      </c>
      <c r="M23" s="899"/>
    </row>
    <row r="24" spans="2:13" ht="20.25" customHeight="1">
      <c r="B24" s="881"/>
      <c r="C24" s="173"/>
      <c r="D24" s="168" t="s">
        <v>1345</v>
      </c>
      <c r="E24" s="170">
        <v>0</v>
      </c>
      <c r="F24" s="171">
        <v>0</v>
      </c>
      <c r="G24" s="170">
        <v>0</v>
      </c>
      <c r="H24" s="171">
        <v>0</v>
      </c>
      <c r="I24" s="170">
        <v>0</v>
      </c>
      <c r="J24" s="172">
        <v>0</v>
      </c>
      <c r="K24" s="170">
        <v>0</v>
      </c>
      <c r="L24" s="172">
        <v>0</v>
      </c>
      <c r="M24" s="899"/>
    </row>
    <row r="25" spans="2:13" ht="20.25" customHeight="1">
      <c r="B25" s="881"/>
      <c r="C25" s="167"/>
      <c r="D25" s="168" t="s">
        <v>1346</v>
      </c>
      <c r="E25" s="170">
        <v>0</v>
      </c>
      <c r="F25" s="171">
        <v>0</v>
      </c>
      <c r="G25" s="170">
        <v>0</v>
      </c>
      <c r="H25" s="171">
        <v>0</v>
      </c>
      <c r="I25" s="170">
        <v>0</v>
      </c>
      <c r="J25" s="172">
        <v>0</v>
      </c>
      <c r="K25" s="170">
        <v>0</v>
      </c>
      <c r="L25" s="172">
        <v>0</v>
      </c>
      <c r="M25" s="899"/>
    </row>
    <row r="26" spans="2:13" ht="20.25" customHeight="1">
      <c r="B26" s="882"/>
      <c r="C26" s="169"/>
      <c r="D26" s="168" t="s">
        <v>1349</v>
      </c>
      <c r="E26" s="170"/>
      <c r="F26" s="171">
        <v>0</v>
      </c>
      <c r="G26" s="170"/>
      <c r="H26" s="171">
        <v>0</v>
      </c>
      <c r="I26" s="170">
        <v>0</v>
      </c>
      <c r="J26" s="172">
        <v>0</v>
      </c>
      <c r="K26" s="170">
        <v>0</v>
      </c>
      <c r="L26" s="172">
        <v>0</v>
      </c>
      <c r="M26" s="899"/>
    </row>
    <row r="27" spans="2:13" ht="46.5" customHeight="1">
      <c r="B27" s="914" t="s">
        <v>1352</v>
      </c>
      <c r="C27" s="915"/>
      <c r="D27" s="916"/>
      <c r="E27" s="917">
        <f>IF(E9=0,0,IF(E15=0,0,ROUND(E9/E15,2)))</f>
        <v>0</v>
      </c>
      <c r="F27" s="918"/>
      <c r="G27" s="917">
        <f>IF(G9=0,0,IF(G15=0,0,ROUND(G9/G15,2)))</f>
        <v>0</v>
      </c>
      <c r="H27" s="918"/>
      <c r="I27" s="917">
        <f>IF(I9=0,0,IF(I15=0,0,ROUND(I9/I15,2)))</f>
        <v>0</v>
      </c>
      <c r="J27" s="918"/>
      <c r="K27" s="917">
        <f>IF(K9=0,0,IF(K15=0,0,ROUND(K9/K15,2)))</f>
        <v>0</v>
      </c>
      <c r="L27" s="918"/>
      <c r="M27" s="156" t="s">
        <v>1353</v>
      </c>
    </row>
    <row r="28" spans="2:13" ht="24.75" customHeight="1">
      <c r="B28" s="877" t="s">
        <v>1354</v>
      </c>
      <c r="C28" s="909"/>
      <c r="D28" s="896"/>
      <c r="E28" s="910">
        <f>IF(E15=0,0,IF(E8=0,0,ROUND(E15/E8,2)))</f>
        <v>0</v>
      </c>
      <c r="F28" s="911"/>
      <c r="G28" s="910">
        <f>IF(G15=0,0,IF(G8=0,0,ROUND(G15/G8,2)))</f>
        <v>0</v>
      </c>
      <c r="H28" s="911"/>
      <c r="I28" s="912">
        <f>IF(I15=0,0,IF(I8=0,0,ROUND(I15/I8,2)))</f>
        <v>0</v>
      </c>
      <c r="J28" s="913"/>
      <c r="K28" s="912">
        <f>IF(K15=0,0,IF(K8=0,0,ROUND(K15/K8,2)))</f>
        <v>0</v>
      </c>
      <c r="L28" s="913"/>
      <c r="M28" s="156" t="s">
        <v>1353</v>
      </c>
    </row>
    <row r="29" spans="2:13" ht="17.25" customHeight="1">
      <c r="B29" s="905" t="s">
        <v>1355</v>
      </c>
      <c r="C29" s="906"/>
      <c r="D29" s="906"/>
      <c r="E29" s="906"/>
      <c r="F29" s="906"/>
      <c r="G29" s="906"/>
      <c r="H29" s="906"/>
      <c r="I29" s="906"/>
      <c r="J29" s="906"/>
      <c r="K29" s="906"/>
      <c r="L29" s="906"/>
      <c r="M29" s="175"/>
    </row>
    <row r="30" spans="2:13" ht="72" customHeight="1">
      <c r="B30" s="907"/>
      <c r="C30" s="908"/>
      <c r="D30" s="908"/>
      <c r="E30" s="908"/>
      <c r="F30" s="908"/>
      <c r="G30" s="908"/>
      <c r="H30" s="908"/>
      <c r="I30" s="908"/>
      <c r="J30" s="908"/>
      <c r="K30" s="908"/>
      <c r="L30" s="908"/>
      <c r="M30" s="175" t="s">
        <v>1356</v>
      </c>
    </row>
    <row r="31" spans="2:13" ht="11.25" customHeight="1">
      <c r="B31" s="873" t="s">
        <v>1558</v>
      </c>
      <c r="C31" s="874"/>
      <c r="D31" s="874"/>
      <c r="E31" s="874"/>
      <c r="F31" s="874"/>
      <c r="G31" s="874"/>
      <c r="H31" s="874"/>
      <c r="I31" s="874"/>
      <c r="J31" s="874"/>
      <c r="K31" s="874"/>
      <c r="L31" s="874"/>
      <c r="M31" s="175"/>
    </row>
    <row r="32" spans="2:13" s="177" customFormat="1" ht="11.25" customHeight="1">
      <c r="B32" s="181" t="s">
        <v>1357</v>
      </c>
      <c r="C32" s="182"/>
      <c r="D32" s="182"/>
      <c r="E32" s="182"/>
      <c r="F32" s="182"/>
      <c r="G32" s="182"/>
      <c r="H32" s="182"/>
      <c r="I32" s="182"/>
      <c r="J32" s="182"/>
      <c r="K32" s="182"/>
      <c r="L32" s="182"/>
      <c r="M32" s="176"/>
    </row>
    <row r="33" spans="2:12" s="177" customFormat="1" ht="11.25">
      <c r="B33" s="181" t="s">
        <v>1368</v>
      </c>
      <c r="C33" s="182"/>
      <c r="D33" s="182"/>
      <c r="E33" s="182"/>
      <c r="F33" s="182"/>
      <c r="G33" s="182"/>
      <c r="H33" s="182"/>
      <c r="I33" s="182"/>
      <c r="J33" s="182"/>
      <c r="K33" s="182"/>
      <c r="L33" s="182"/>
    </row>
    <row r="34" spans="2:12" s="177" customFormat="1" ht="11.25">
      <c r="B34" s="181" t="s">
        <v>1358</v>
      </c>
      <c r="C34" s="182"/>
      <c r="D34" s="182"/>
      <c r="E34" s="182"/>
      <c r="F34" s="182"/>
      <c r="G34" s="182"/>
      <c r="H34" s="182"/>
      <c r="I34" s="182"/>
      <c r="J34" s="182"/>
      <c r="K34" s="182"/>
      <c r="L34" s="182"/>
    </row>
    <row r="35" spans="2:12" s="177" customFormat="1" ht="11.25">
      <c r="B35" s="183" t="s">
        <v>1359</v>
      </c>
      <c r="C35" s="182"/>
      <c r="D35" s="182"/>
      <c r="E35" s="182"/>
      <c r="F35" s="182"/>
      <c r="G35" s="182"/>
      <c r="H35" s="182"/>
      <c r="I35" s="182"/>
      <c r="J35" s="182"/>
      <c r="K35" s="182"/>
      <c r="L35" s="182"/>
    </row>
    <row r="36" spans="2:12" s="178" customFormat="1" ht="10.5">
      <c r="B36" s="900"/>
      <c r="C36" s="900"/>
      <c r="D36" s="900"/>
      <c r="E36" s="900"/>
      <c r="F36" s="900"/>
      <c r="G36" s="900"/>
      <c r="H36" s="900"/>
      <c r="I36" s="900"/>
      <c r="J36" s="900"/>
      <c r="K36" s="900"/>
      <c r="L36" s="900"/>
    </row>
  </sheetData>
  <mergeCells count="59">
    <mergeCell ref="B36:L36"/>
    <mergeCell ref="K5:L5"/>
    <mergeCell ref="I5:J6"/>
    <mergeCell ref="I4:L4"/>
    <mergeCell ref="B29:L29"/>
    <mergeCell ref="B30:L30"/>
    <mergeCell ref="B28:D28"/>
    <mergeCell ref="E28:F28"/>
    <mergeCell ref="G28:H28"/>
    <mergeCell ref="I28:J28"/>
    <mergeCell ref="K28:L28"/>
    <mergeCell ref="B27:D27"/>
    <mergeCell ref="E27:F27"/>
    <mergeCell ref="G27:H27"/>
    <mergeCell ref="I27:J27"/>
    <mergeCell ref="K27:L27"/>
    <mergeCell ref="M21:M26"/>
    <mergeCell ref="E22:F22"/>
    <mergeCell ref="G22:H22"/>
    <mergeCell ref="I22:J22"/>
    <mergeCell ref="K22:L22"/>
    <mergeCell ref="B5:D6"/>
    <mergeCell ref="E5:F6"/>
    <mergeCell ref="G5:H6"/>
    <mergeCell ref="B9:B14"/>
    <mergeCell ref="E9:F9"/>
    <mergeCell ref="G9:H9"/>
    <mergeCell ref="E10:F10"/>
    <mergeCell ref="G10:H10"/>
    <mergeCell ref="M8:M20"/>
    <mergeCell ref="P5:Q5"/>
    <mergeCell ref="E8:F8"/>
    <mergeCell ref="G8:H8"/>
    <mergeCell ref="I8:J8"/>
    <mergeCell ref="K8:L8"/>
    <mergeCell ref="I9:J9"/>
    <mergeCell ref="K9:L9"/>
    <mergeCell ref="I10:J10"/>
    <mergeCell ref="K10:L10"/>
    <mergeCell ref="E16:F16"/>
    <mergeCell ref="G16:H16"/>
    <mergeCell ref="I16:J16"/>
    <mergeCell ref="K16:L16"/>
    <mergeCell ref="E15:F15"/>
    <mergeCell ref="G15:H15"/>
    <mergeCell ref="B31:L31"/>
    <mergeCell ref="G7:H7"/>
    <mergeCell ref="I7:J7"/>
    <mergeCell ref="K7:L7"/>
    <mergeCell ref="E7:F7"/>
    <mergeCell ref="B7:C8"/>
    <mergeCell ref="B15:B20"/>
    <mergeCell ref="I15:J15"/>
    <mergeCell ref="K15:L15"/>
    <mergeCell ref="B21:B26"/>
    <mergeCell ref="E21:F21"/>
    <mergeCell ref="G21:H21"/>
    <mergeCell ref="I21:J21"/>
    <mergeCell ref="K21:L21"/>
  </mergeCells>
  <phoneticPr fontId="4"/>
  <dataValidations count="1">
    <dataValidation type="list" allowBlank="1" showInputMessage="1" showErrorMessage="1" sqref="Q6:Q7 L6" xr:uid="{00000000-0002-0000-0400-000000000000}">
      <formula1>"有,無"</formula1>
    </dataValidation>
  </dataValidations>
  <pageMargins left="0.70866141732283472" right="0.70866141732283472" top="0.74803149606299213" bottom="0.74803149606299213" header="0.31496062992125984" footer="0.31496062992125984"/>
  <pageSetup paperSize="9" scale="99" orientation="portrait" r:id="rId1"/>
  <headerFooter>
    <oddHeader>&amp;R[公表（備考欄を除く）]</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X80"/>
  <sheetViews>
    <sheetView view="pageBreakPreview" zoomScale="85" zoomScaleNormal="100" zoomScaleSheetLayoutView="85" workbookViewId="0">
      <selection activeCell="A3" sqref="A3:K3"/>
    </sheetView>
  </sheetViews>
  <sheetFormatPr defaultRowHeight="13.5"/>
  <cols>
    <col min="1" max="1" width="6.75" style="185" customWidth="1"/>
    <col min="2" max="2" width="18" style="185" bestFit="1" customWidth="1"/>
    <col min="3" max="8" width="3.875" style="185" customWidth="1"/>
    <col min="9" max="37" width="4.375" style="185" customWidth="1"/>
    <col min="38" max="38" width="3.875" style="185" hidden="1" customWidth="1"/>
    <col min="39" max="41" width="4.375" style="185" customWidth="1"/>
    <col min="42" max="86" width="3.875" style="185" hidden="1" customWidth="1"/>
    <col min="87" max="88" width="4.375" style="185" customWidth="1"/>
    <col min="89" max="310" width="9" style="185"/>
    <col min="311" max="311" width="6.75" style="185" customWidth="1"/>
    <col min="312" max="312" width="15.25" style="185" customWidth="1"/>
    <col min="313" max="344" width="3.875" style="185" customWidth="1"/>
    <col min="345" max="566" width="9" style="185"/>
    <col min="567" max="567" width="6.75" style="185" customWidth="1"/>
    <col min="568" max="568" width="15.25" style="185" customWidth="1"/>
    <col min="569" max="600" width="3.875" style="185" customWidth="1"/>
    <col min="601" max="822" width="9" style="185"/>
    <col min="823" max="823" width="6.75" style="185" customWidth="1"/>
    <col min="824" max="824" width="15.25" style="185" customWidth="1"/>
    <col min="825" max="856" width="3.875" style="185" customWidth="1"/>
    <col min="857" max="1078" width="9" style="185"/>
    <col min="1079" max="1079" width="6.75" style="185" customWidth="1"/>
    <col min="1080" max="1080" width="15.25" style="185" customWidth="1"/>
    <col min="1081" max="1112" width="3.875" style="185" customWidth="1"/>
    <col min="1113" max="1334" width="9" style="185"/>
    <col min="1335" max="1335" width="6.75" style="185" customWidth="1"/>
    <col min="1336" max="1336" width="15.25" style="185" customWidth="1"/>
    <col min="1337" max="1368" width="3.875" style="185" customWidth="1"/>
    <col min="1369" max="1590" width="9" style="185"/>
    <col min="1591" max="1591" width="6.75" style="185" customWidth="1"/>
    <col min="1592" max="1592" width="15.25" style="185" customWidth="1"/>
    <col min="1593" max="1624" width="3.875" style="185" customWidth="1"/>
    <col min="1625" max="1846" width="9" style="185"/>
    <col min="1847" max="1847" width="6.75" style="185" customWidth="1"/>
    <col min="1848" max="1848" width="15.25" style="185" customWidth="1"/>
    <col min="1849" max="1880" width="3.875" style="185" customWidth="1"/>
    <col min="1881" max="2102" width="9" style="185"/>
    <col min="2103" max="2103" width="6.75" style="185" customWidth="1"/>
    <col min="2104" max="2104" width="15.25" style="185" customWidth="1"/>
    <col min="2105" max="2136" width="3.875" style="185" customWidth="1"/>
    <col min="2137" max="2358" width="9" style="185"/>
    <col min="2359" max="2359" width="6.75" style="185" customWidth="1"/>
    <col min="2360" max="2360" width="15.25" style="185" customWidth="1"/>
    <col min="2361" max="2392" width="3.875" style="185" customWidth="1"/>
    <col min="2393" max="2614" width="9" style="185"/>
    <col min="2615" max="2615" width="6.75" style="185" customWidth="1"/>
    <col min="2616" max="2616" width="15.25" style="185" customWidth="1"/>
    <col min="2617" max="2648" width="3.875" style="185" customWidth="1"/>
    <col min="2649" max="2870" width="9" style="185"/>
    <col min="2871" max="2871" width="6.75" style="185" customWidth="1"/>
    <col min="2872" max="2872" width="15.25" style="185" customWidth="1"/>
    <col min="2873" max="2904" width="3.875" style="185" customWidth="1"/>
    <col min="2905" max="3126" width="9" style="185"/>
    <col min="3127" max="3127" width="6.75" style="185" customWidth="1"/>
    <col min="3128" max="3128" width="15.25" style="185" customWidth="1"/>
    <col min="3129" max="3160" width="3.875" style="185" customWidth="1"/>
    <col min="3161" max="3382" width="9" style="185"/>
    <col min="3383" max="3383" width="6.75" style="185" customWidth="1"/>
    <col min="3384" max="3384" width="15.25" style="185" customWidth="1"/>
    <col min="3385" max="3416" width="3.875" style="185" customWidth="1"/>
    <col min="3417" max="3638" width="9" style="185"/>
    <col min="3639" max="3639" width="6.75" style="185" customWidth="1"/>
    <col min="3640" max="3640" width="15.25" style="185" customWidth="1"/>
    <col min="3641" max="3672" width="3.875" style="185" customWidth="1"/>
    <col min="3673" max="3894" width="9" style="185"/>
    <col min="3895" max="3895" width="6.75" style="185" customWidth="1"/>
    <col min="3896" max="3896" width="15.25" style="185" customWidth="1"/>
    <col min="3897" max="3928" width="3.875" style="185" customWidth="1"/>
    <col min="3929" max="4150" width="9" style="185"/>
    <col min="4151" max="4151" width="6.75" style="185" customWidth="1"/>
    <col min="4152" max="4152" width="15.25" style="185" customWidth="1"/>
    <col min="4153" max="4184" width="3.875" style="185" customWidth="1"/>
    <col min="4185" max="4406" width="9" style="185"/>
    <col min="4407" max="4407" width="6.75" style="185" customWidth="1"/>
    <col min="4408" max="4408" width="15.25" style="185" customWidth="1"/>
    <col min="4409" max="4440" width="3.875" style="185" customWidth="1"/>
    <col min="4441" max="4662" width="9" style="185"/>
    <col min="4663" max="4663" width="6.75" style="185" customWidth="1"/>
    <col min="4664" max="4664" width="15.25" style="185" customWidth="1"/>
    <col min="4665" max="4696" width="3.875" style="185" customWidth="1"/>
    <col min="4697" max="4918" width="9" style="185"/>
    <col min="4919" max="4919" width="6.75" style="185" customWidth="1"/>
    <col min="4920" max="4920" width="15.25" style="185" customWidth="1"/>
    <col min="4921" max="4952" width="3.875" style="185" customWidth="1"/>
    <col min="4953" max="5174" width="9" style="185"/>
    <col min="5175" max="5175" width="6.75" style="185" customWidth="1"/>
    <col min="5176" max="5176" width="15.25" style="185" customWidth="1"/>
    <col min="5177" max="5208" width="3.875" style="185" customWidth="1"/>
    <col min="5209" max="5430" width="9" style="185"/>
    <col min="5431" max="5431" width="6.75" style="185" customWidth="1"/>
    <col min="5432" max="5432" width="15.25" style="185" customWidth="1"/>
    <col min="5433" max="5464" width="3.875" style="185" customWidth="1"/>
    <col min="5465" max="5686" width="9" style="185"/>
    <col min="5687" max="5687" width="6.75" style="185" customWidth="1"/>
    <col min="5688" max="5688" width="15.25" style="185" customWidth="1"/>
    <col min="5689" max="5720" width="3.875" style="185" customWidth="1"/>
    <col min="5721" max="5942" width="9" style="185"/>
    <col min="5943" max="5943" width="6.75" style="185" customWidth="1"/>
    <col min="5944" max="5944" width="15.25" style="185" customWidth="1"/>
    <col min="5945" max="5976" width="3.875" style="185" customWidth="1"/>
    <col min="5977" max="6198" width="9" style="185"/>
    <col min="6199" max="6199" width="6.75" style="185" customWidth="1"/>
    <col min="6200" max="6200" width="15.25" style="185" customWidth="1"/>
    <col min="6201" max="6232" width="3.875" style="185" customWidth="1"/>
    <col min="6233" max="6454" width="9" style="185"/>
    <col min="6455" max="6455" width="6.75" style="185" customWidth="1"/>
    <col min="6456" max="6456" width="15.25" style="185" customWidth="1"/>
    <col min="6457" max="6488" width="3.875" style="185" customWidth="1"/>
    <col min="6489" max="6710" width="9" style="185"/>
    <col min="6711" max="6711" width="6.75" style="185" customWidth="1"/>
    <col min="6712" max="6712" width="15.25" style="185" customWidth="1"/>
    <col min="6713" max="6744" width="3.875" style="185" customWidth="1"/>
    <col min="6745" max="6966" width="9" style="185"/>
    <col min="6967" max="6967" width="6.75" style="185" customWidth="1"/>
    <col min="6968" max="6968" width="15.25" style="185" customWidth="1"/>
    <col min="6969" max="7000" width="3.875" style="185" customWidth="1"/>
    <col min="7001" max="7222" width="9" style="185"/>
    <col min="7223" max="7223" width="6.75" style="185" customWidth="1"/>
    <col min="7224" max="7224" width="15.25" style="185" customWidth="1"/>
    <col min="7225" max="7256" width="3.875" style="185" customWidth="1"/>
    <col min="7257" max="7478" width="9" style="185"/>
    <col min="7479" max="7479" width="6.75" style="185" customWidth="1"/>
    <col min="7480" max="7480" width="15.25" style="185" customWidth="1"/>
    <col min="7481" max="7512" width="3.875" style="185" customWidth="1"/>
    <col min="7513" max="7734" width="9" style="185"/>
    <col min="7735" max="7735" width="6.75" style="185" customWidth="1"/>
    <col min="7736" max="7736" width="15.25" style="185" customWidth="1"/>
    <col min="7737" max="7768" width="3.875" style="185" customWidth="1"/>
    <col min="7769" max="7990" width="9" style="185"/>
    <col min="7991" max="7991" width="6.75" style="185" customWidth="1"/>
    <col min="7992" max="7992" width="15.25" style="185" customWidth="1"/>
    <col min="7993" max="8024" width="3.875" style="185" customWidth="1"/>
    <col min="8025" max="8246" width="9" style="185"/>
    <col min="8247" max="8247" width="6.75" style="185" customWidth="1"/>
    <col min="8248" max="8248" width="15.25" style="185" customWidth="1"/>
    <col min="8249" max="8280" width="3.875" style="185" customWidth="1"/>
    <col min="8281" max="8502" width="9" style="185"/>
    <col min="8503" max="8503" width="6.75" style="185" customWidth="1"/>
    <col min="8504" max="8504" width="15.25" style="185" customWidth="1"/>
    <col min="8505" max="8536" width="3.875" style="185" customWidth="1"/>
    <col min="8537" max="8758" width="9" style="185"/>
    <col min="8759" max="8759" width="6.75" style="185" customWidth="1"/>
    <col min="8760" max="8760" width="15.25" style="185" customWidth="1"/>
    <col min="8761" max="8792" width="3.875" style="185" customWidth="1"/>
    <col min="8793" max="9014" width="9" style="185"/>
    <col min="9015" max="9015" width="6.75" style="185" customWidth="1"/>
    <col min="9016" max="9016" width="15.25" style="185" customWidth="1"/>
    <col min="9017" max="9048" width="3.875" style="185" customWidth="1"/>
    <col min="9049" max="9270" width="9" style="185"/>
    <col min="9271" max="9271" width="6.75" style="185" customWidth="1"/>
    <col min="9272" max="9272" width="15.25" style="185" customWidth="1"/>
    <col min="9273" max="9304" width="3.875" style="185" customWidth="1"/>
    <col min="9305" max="9526" width="9" style="185"/>
    <col min="9527" max="9527" width="6.75" style="185" customWidth="1"/>
    <col min="9528" max="9528" width="15.25" style="185" customWidth="1"/>
    <col min="9529" max="9560" width="3.875" style="185" customWidth="1"/>
    <col min="9561" max="9782" width="9" style="185"/>
    <col min="9783" max="9783" width="6.75" style="185" customWidth="1"/>
    <col min="9784" max="9784" width="15.25" style="185" customWidth="1"/>
    <col min="9785" max="9816" width="3.875" style="185" customWidth="1"/>
    <col min="9817" max="10038" width="9" style="185"/>
    <col min="10039" max="10039" width="6.75" style="185" customWidth="1"/>
    <col min="10040" max="10040" width="15.25" style="185" customWidth="1"/>
    <col min="10041" max="10072" width="3.875" style="185" customWidth="1"/>
    <col min="10073" max="10294" width="9" style="185"/>
    <col min="10295" max="10295" width="6.75" style="185" customWidth="1"/>
    <col min="10296" max="10296" width="15.25" style="185" customWidth="1"/>
    <col min="10297" max="10328" width="3.875" style="185" customWidth="1"/>
    <col min="10329" max="10550" width="9" style="185"/>
    <col min="10551" max="10551" width="6.75" style="185" customWidth="1"/>
    <col min="10552" max="10552" width="15.25" style="185" customWidth="1"/>
    <col min="10553" max="10584" width="3.875" style="185" customWidth="1"/>
    <col min="10585" max="10806" width="9" style="185"/>
    <col min="10807" max="10807" width="6.75" style="185" customWidth="1"/>
    <col min="10808" max="10808" width="15.25" style="185" customWidth="1"/>
    <col min="10809" max="10840" width="3.875" style="185" customWidth="1"/>
    <col min="10841" max="11062" width="9" style="185"/>
    <col min="11063" max="11063" width="6.75" style="185" customWidth="1"/>
    <col min="11064" max="11064" width="15.25" style="185" customWidth="1"/>
    <col min="11065" max="11096" width="3.875" style="185" customWidth="1"/>
    <col min="11097" max="11318" width="9" style="185"/>
    <col min="11319" max="11319" width="6.75" style="185" customWidth="1"/>
    <col min="11320" max="11320" width="15.25" style="185" customWidth="1"/>
    <col min="11321" max="11352" width="3.875" style="185" customWidth="1"/>
    <col min="11353" max="11574" width="9" style="185"/>
    <col min="11575" max="11575" width="6.75" style="185" customWidth="1"/>
    <col min="11576" max="11576" width="15.25" style="185" customWidth="1"/>
    <col min="11577" max="11608" width="3.875" style="185" customWidth="1"/>
    <col min="11609" max="11830" width="9" style="185"/>
    <col min="11831" max="11831" width="6.75" style="185" customWidth="1"/>
    <col min="11832" max="11832" width="15.25" style="185" customWidth="1"/>
    <col min="11833" max="11864" width="3.875" style="185" customWidth="1"/>
    <col min="11865" max="12086" width="9" style="185"/>
    <col min="12087" max="12087" width="6.75" style="185" customWidth="1"/>
    <col min="12088" max="12088" width="15.25" style="185" customWidth="1"/>
    <col min="12089" max="12120" width="3.875" style="185" customWidth="1"/>
    <col min="12121" max="12342" width="9" style="185"/>
    <col min="12343" max="12343" width="6.75" style="185" customWidth="1"/>
    <col min="12344" max="12344" width="15.25" style="185" customWidth="1"/>
    <col min="12345" max="12376" width="3.875" style="185" customWidth="1"/>
    <col min="12377" max="12598" width="9" style="185"/>
    <col min="12599" max="12599" width="6.75" style="185" customWidth="1"/>
    <col min="12600" max="12600" width="15.25" style="185" customWidth="1"/>
    <col min="12601" max="12632" width="3.875" style="185" customWidth="1"/>
    <col min="12633" max="12854" width="9" style="185"/>
    <col min="12855" max="12855" width="6.75" style="185" customWidth="1"/>
    <col min="12856" max="12856" width="15.25" style="185" customWidth="1"/>
    <col min="12857" max="12888" width="3.875" style="185" customWidth="1"/>
    <col min="12889" max="13110" width="9" style="185"/>
    <col min="13111" max="13111" width="6.75" style="185" customWidth="1"/>
    <col min="13112" max="13112" width="15.25" style="185" customWidth="1"/>
    <col min="13113" max="13144" width="3.875" style="185" customWidth="1"/>
    <col min="13145" max="13366" width="9" style="185"/>
    <col min="13367" max="13367" width="6.75" style="185" customWidth="1"/>
    <col min="13368" max="13368" width="15.25" style="185" customWidth="1"/>
    <col min="13369" max="13400" width="3.875" style="185" customWidth="1"/>
    <col min="13401" max="13622" width="9" style="185"/>
    <col min="13623" max="13623" width="6.75" style="185" customWidth="1"/>
    <col min="13624" max="13624" width="15.25" style="185" customWidth="1"/>
    <col min="13625" max="13656" width="3.875" style="185" customWidth="1"/>
    <col min="13657" max="13878" width="9" style="185"/>
    <col min="13879" max="13879" width="6.75" style="185" customWidth="1"/>
    <col min="13880" max="13880" width="15.25" style="185" customWidth="1"/>
    <col min="13881" max="13912" width="3.875" style="185" customWidth="1"/>
    <col min="13913" max="14134" width="9" style="185"/>
    <col min="14135" max="14135" width="6.75" style="185" customWidth="1"/>
    <col min="14136" max="14136" width="15.25" style="185" customWidth="1"/>
    <col min="14137" max="14168" width="3.875" style="185" customWidth="1"/>
    <col min="14169" max="14390" width="9" style="185"/>
    <col min="14391" max="14391" width="6.75" style="185" customWidth="1"/>
    <col min="14392" max="14392" width="15.25" style="185" customWidth="1"/>
    <col min="14393" max="14424" width="3.875" style="185" customWidth="1"/>
    <col min="14425" max="14646" width="9" style="185"/>
    <col min="14647" max="14647" width="6.75" style="185" customWidth="1"/>
    <col min="14648" max="14648" width="15.25" style="185" customWidth="1"/>
    <col min="14649" max="14680" width="3.875" style="185" customWidth="1"/>
    <col min="14681" max="14902" width="9" style="185"/>
    <col min="14903" max="14903" width="6.75" style="185" customWidth="1"/>
    <col min="14904" max="14904" width="15.25" style="185" customWidth="1"/>
    <col min="14905" max="14936" width="3.875" style="185" customWidth="1"/>
    <col min="14937" max="15158" width="9" style="185"/>
    <col min="15159" max="15159" width="6.75" style="185" customWidth="1"/>
    <col min="15160" max="15160" width="15.25" style="185" customWidth="1"/>
    <col min="15161" max="15192" width="3.875" style="185" customWidth="1"/>
    <col min="15193" max="15414" width="9" style="185"/>
    <col min="15415" max="15415" width="6.75" style="185" customWidth="1"/>
    <col min="15416" max="15416" width="15.25" style="185" customWidth="1"/>
    <col min="15417" max="15448" width="3.875" style="185" customWidth="1"/>
    <col min="15449" max="15670" width="9" style="185"/>
    <col min="15671" max="15671" width="6.75" style="185" customWidth="1"/>
    <col min="15672" max="15672" width="15.25" style="185" customWidth="1"/>
    <col min="15673" max="15704" width="3.875" style="185" customWidth="1"/>
    <col min="15705" max="15926" width="9" style="185"/>
    <col min="15927" max="15927" width="6.75" style="185" customWidth="1"/>
    <col min="15928" max="15928" width="15.25" style="185" customWidth="1"/>
    <col min="15929" max="15960" width="3.875" style="185" customWidth="1"/>
    <col min="15961" max="16182" width="9" style="185"/>
    <col min="16183" max="16183" width="6.75" style="185" customWidth="1"/>
    <col min="16184" max="16184" width="15.25" style="185" customWidth="1"/>
    <col min="16185" max="16216" width="3.875" style="185" customWidth="1"/>
    <col min="16217" max="16384" width="9" style="185"/>
  </cols>
  <sheetData>
    <row r="1" spans="1:310" ht="13.5" customHeight="1">
      <c r="A1" s="919" t="s">
        <v>1443</v>
      </c>
      <c r="B1" s="919"/>
      <c r="C1" s="919"/>
      <c r="D1" s="919"/>
      <c r="E1" s="919"/>
      <c r="F1" s="919"/>
      <c r="G1" s="919"/>
      <c r="H1" s="919"/>
      <c r="I1" s="919"/>
      <c r="J1" s="919"/>
      <c r="K1" s="919"/>
      <c r="L1" s="919"/>
      <c r="M1" s="919"/>
      <c r="N1" s="919"/>
      <c r="O1" s="184"/>
      <c r="P1" s="184"/>
      <c r="Q1" s="920" t="s">
        <v>1559</v>
      </c>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BX1" s="159"/>
      <c r="BY1" s="159"/>
      <c r="CG1" s="159"/>
      <c r="CH1" s="159"/>
      <c r="CI1" s="992"/>
      <c r="CJ1" s="993"/>
    </row>
    <row r="2" spans="1:310" ht="13.5" customHeight="1">
      <c r="A2" s="358" t="s">
        <v>1444</v>
      </c>
      <c r="B2" s="358"/>
      <c r="C2" s="358"/>
      <c r="D2" s="358"/>
      <c r="E2" s="358"/>
      <c r="F2" s="358"/>
      <c r="G2" s="358"/>
      <c r="H2" s="358"/>
      <c r="I2" s="358"/>
      <c r="J2" s="358"/>
      <c r="K2" s="358"/>
      <c r="L2" s="358"/>
      <c r="M2" s="358"/>
      <c r="N2" s="358"/>
      <c r="O2" s="184"/>
      <c r="P2" s="184"/>
      <c r="Q2" s="920"/>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BX2" s="159"/>
      <c r="BY2" s="159"/>
      <c r="CG2" s="159"/>
      <c r="CH2" s="159"/>
      <c r="CI2" s="159"/>
      <c r="CJ2" s="159"/>
    </row>
    <row r="3" spans="1:310" ht="5.25" customHeight="1">
      <c r="A3" s="358"/>
      <c r="B3" s="358"/>
      <c r="C3" s="358"/>
      <c r="D3" s="358"/>
      <c r="E3" s="358"/>
      <c r="F3" s="358"/>
      <c r="G3" s="358"/>
      <c r="H3" s="358"/>
      <c r="I3" s="358"/>
      <c r="J3" s="358"/>
      <c r="K3" s="358"/>
      <c r="L3" s="358"/>
      <c r="M3" s="358"/>
      <c r="N3" s="358"/>
      <c r="O3" s="184"/>
      <c r="P3" s="184"/>
      <c r="Q3" s="920"/>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BX3" s="159"/>
      <c r="BY3" s="159"/>
      <c r="CG3" s="159"/>
      <c r="CH3" s="159"/>
      <c r="CI3" s="159"/>
      <c r="CJ3" s="159"/>
    </row>
    <row r="4" spans="1:310" ht="13.5" customHeight="1">
      <c r="A4" s="358" t="s">
        <v>1369</v>
      </c>
      <c r="B4" s="358"/>
      <c r="C4" s="358"/>
      <c r="D4" s="358"/>
      <c r="E4" s="358"/>
      <c r="F4" s="358"/>
      <c r="G4" s="358"/>
      <c r="H4" s="358"/>
      <c r="I4" s="358"/>
      <c r="J4" s="358"/>
      <c r="K4" s="358"/>
      <c r="L4" s="358"/>
      <c r="M4" s="358"/>
      <c r="N4" s="358"/>
      <c r="O4" s="184"/>
      <c r="P4" s="184"/>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BX4" s="159"/>
      <c r="BY4" s="159"/>
      <c r="CG4" s="159"/>
      <c r="CH4" s="159"/>
      <c r="CI4" s="159"/>
      <c r="CJ4" s="159"/>
    </row>
    <row r="5" spans="1:310" customFormat="1" ht="16.5" customHeight="1">
      <c r="A5" s="184"/>
      <c r="B5" s="184"/>
      <c r="C5" s="184"/>
      <c r="D5" s="184"/>
      <c r="E5" s="184"/>
      <c r="F5" s="184"/>
      <c r="G5" s="184"/>
      <c r="H5" s="184"/>
      <c r="I5" s="184"/>
      <c r="J5" s="184"/>
      <c r="K5" s="184"/>
      <c r="L5" s="184"/>
      <c r="M5" s="184"/>
      <c r="N5" s="184"/>
      <c r="O5" s="184"/>
      <c r="P5" s="184"/>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525"/>
      <c r="AP5" s="525"/>
      <c r="AQ5" s="525"/>
      <c r="AR5" s="525"/>
      <c r="AS5" s="525"/>
      <c r="AT5" s="12"/>
      <c r="AU5" s="12"/>
      <c r="AV5" s="185"/>
      <c r="AW5" s="185"/>
      <c r="AX5" s="185"/>
      <c r="AY5" s="185"/>
      <c r="AZ5" s="12"/>
      <c r="BA5" s="186"/>
      <c r="BB5" s="12"/>
      <c r="BC5" s="12"/>
      <c r="BD5" s="12"/>
      <c r="BE5" s="185"/>
      <c r="BF5" s="185"/>
      <c r="BG5" s="185"/>
      <c r="BH5" s="185"/>
      <c r="BI5" s="12"/>
      <c r="BJ5" s="186"/>
      <c r="BK5" s="12"/>
      <c r="BL5" s="12"/>
      <c r="BM5" s="12"/>
      <c r="BN5" s="12"/>
      <c r="BO5" s="185"/>
      <c r="BP5" s="185"/>
      <c r="BQ5" s="185"/>
      <c r="BR5" s="12"/>
      <c r="BS5" s="186"/>
      <c r="BT5" s="12"/>
      <c r="BU5" s="12"/>
      <c r="BV5" s="12"/>
      <c r="BW5" s="12"/>
      <c r="BX5" s="12"/>
      <c r="BY5" s="12"/>
      <c r="BZ5" s="185"/>
      <c r="CA5" s="12"/>
      <c r="CB5" s="186"/>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row>
    <row r="6" spans="1:310" customFormat="1" ht="16.5" customHeight="1">
      <c r="A6" s="187"/>
      <c r="B6" s="187"/>
      <c r="C6" s="187"/>
      <c r="D6" s="187"/>
      <c r="E6" s="187"/>
      <c r="F6" s="187"/>
      <c r="G6" s="187"/>
      <c r="H6" s="187"/>
      <c r="I6" s="187"/>
      <c r="J6" s="187"/>
      <c r="K6" s="187"/>
      <c r="L6" s="187"/>
      <c r="M6" s="187"/>
      <c r="N6" s="187"/>
      <c r="O6" s="187"/>
      <c r="P6" s="187"/>
      <c r="Q6" s="187"/>
      <c r="R6" s="187"/>
      <c r="S6" s="187"/>
      <c r="T6" s="187"/>
      <c r="U6" s="187"/>
      <c r="V6" s="188"/>
      <c r="W6" s="188"/>
      <c r="X6" s="188"/>
      <c r="Y6" s="188"/>
      <c r="Z6" s="188"/>
      <c r="AA6" s="188"/>
      <c r="AB6" s="188"/>
      <c r="AC6" s="12"/>
      <c r="AD6" s="188"/>
      <c r="AE6" s="188"/>
      <c r="AF6" s="188"/>
      <c r="AG6" s="188"/>
      <c r="AH6" s="12"/>
      <c r="AI6" s="12"/>
      <c r="AJ6" s="12"/>
      <c r="AK6" s="12"/>
      <c r="AL6" s="12"/>
      <c r="AM6" s="188"/>
      <c r="AN6" s="188"/>
      <c r="AO6" s="188"/>
      <c r="AP6" s="188"/>
      <c r="AQ6" s="12"/>
      <c r="AR6" s="186"/>
      <c r="AS6" s="12"/>
      <c r="AT6" s="12"/>
      <c r="AU6" s="12"/>
      <c r="AV6" s="188"/>
      <c r="AW6" s="188"/>
      <c r="AX6" s="188"/>
      <c r="AY6" s="188"/>
      <c r="AZ6" s="12"/>
      <c r="BA6" s="186"/>
      <c r="BB6" s="12"/>
      <c r="BC6" s="12"/>
      <c r="BD6" s="12"/>
      <c r="BE6" s="188"/>
      <c r="BF6" s="188"/>
      <c r="BG6" s="188"/>
      <c r="BH6" s="188"/>
      <c r="BI6" s="12"/>
      <c r="BJ6" s="186"/>
      <c r="BK6" s="12"/>
      <c r="BL6" s="12"/>
      <c r="BM6" s="12"/>
      <c r="BN6" s="12"/>
      <c r="BO6" s="188"/>
      <c r="BP6" s="188"/>
      <c r="BQ6" s="188"/>
      <c r="BR6" s="12"/>
      <c r="BS6" s="186"/>
      <c r="BT6" s="12"/>
      <c r="BU6" s="12"/>
      <c r="BV6" s="12"/>
      <c r="BW6" s="12"/>
      <c r="BX6" s="12"/>
      <c r="BY6" s="189"/>
      <c r="BZ6" s="188"/>
      <c r="CA6" s="12"/>
      <c r="CB6" s="186"/>
      <c r="CC6" s="12"/>
      <c r="CD6" s="12"/>
      <c r="CE6" s="12"/>
      <c r="CF6" s="12"/>
      <c r="CG6" s="12"/>
      <c r="CH6" s="189"/>
      <c r="CI6" s="12"/>
      <c r="CJ6" s="186" t="s">
        <v>1428</v>
      </c>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row>
    <row r="7" spans="1:310" ht="48" customHeight="1">
      <c r="A7" s="921" t="s">
        <v>1370</v>
      </c>
      <c r="B7" s="922"/>
      <c r="C7" s="927" t="s">
        <v>1371</v>
      </c>
      <c r="D7" s="928"/>
      <c r="E7" s="928"/>
      <c r="F7" s="928"/>
      <c r="G7" s="928"/>
      <c r="H7" s="929"/>
      <c r="I7" s="930" t="s">
        <v>1372</v>
      </c>
      <c r="J7" s="931"/>
      <c r="K7" s="931"/>
      <c r="L7" s="931"/>
      <c r="M7" s="931"/>
      <c r="N7" s="932"/>
      <c r="O7" s="933" t="s">
        <v>1373</v>
      </c>
      <c r="P7" s="934"/>
      <c r="Q7" s="930" t="s">
        <v>1437</v>
      </c>
      <c r="R7" s="931"/>
      <c r="S7" s="931"/>
      <c r="T7" s="931"/>
      <c r="U7" s="931"/>
      <c r="V7" s="931"/>
      <c r="W7" s="933" t="s">
        <v>1429</v>
      </c>
      <c r="X7" s="934"/>
      <c r="Y7" s="935" t="s">
        <v>1438</v>
      </c>
      <c r="Z7" s="930"/>
      <c r="AA7" s="930"/>
      <c r="AB7" s="930"/>
      <c r="AC7" s="930"/>
      <c r="AD7" s="936"/>
      <c r="AE7" s="933" t="s">
        <v>1433</v>
      </c>
      <c r="AF7" s="934"/>
      <c r="AG7" s="935" t="s">
        <v>1440</v>
      </c>
      <c r="AH7" s="930"/>
      <c r="AI7" s="930"/>
      <c r="AJ7" s="930"/>
      <c r="AK7" s="930"/>
      <c r="AL7" s="930"/>
      <c r="AM7" s="936"/>
      <c r="AN7" s="933" t="s">
        <v>1430</v>
      </c>
      <c r="AO7" s="934"/>
      <c r="AP7" s="951" t="s">
        <v>1375</v>
      </c>
      <c r="AQ7" s="952"/>
      <c r="AR7" s="952"/>
      <c r="AS7" s="952"/>
      <c r="AT7" s="952"/>
      <c r="AU7" s="952"/>
      <c r="AV7" s="953"/>
      <c r="AW7" s="954" t="s">
        <v>1376</v>
      </c>
      <c r="AX7" s="955"/>
      <c r="AY7" s="951" t="s">
        <v>1377</v>
      </c>
      <c r="AZ7" s="952"/>
      <c r="BA7" s="952"/>
      <c r="BB7" s="952"/>
      <c r="BC7" s="952"/>
      <c r="BD7" s="952"/>
      <c r="BE7" s="953"/>
      <c r="BF7" s="954" t="s">
        <v>1378</v>
      </c>
      <c r="BG7" s="955"/>
      <c r="BH7" s="951" t="s">
        <v>1379</v>
      </c>
      <c r="BI7" s="952"/>
      <c r="BJ7" s="952"/>
      <c r="BK7" s="952"/>
      <c r="BL7" s="952"/>
      <c r="BM7" s="952"/>
      <c r="BN7" s="953"/>
      <c r="BO7" s="954" t="s">
        <v>1380</v>
      </c>
      <c r="BP7" s="955"/>
      <c r="BQ7" s="951" t="s">
        <v>1381</v>
      </c>
      <c r="BR7" s="952"/>
      <c r="BS7" s="952"/>
      <c r="BT7" s="952"/>
      <c r="BU7" s="952"/>
      <c r="BV7" s="952"/>
      <c r="BW7" s="953"/>
      <c r="BX7" s="954" t="s">
        <v>1382</v>
      </c>
      <c r="BY7" s="956"/>
      <c r="BZ7" s="951" t="s">
        <v>1383</v>
      </c>
      <c r="CA7" s="952"/>
      <c r="CB7" s="952"/>
      <c r="CC7" s="952"/>
      <c r="CD7" s="952"/>
      <c r="CE7" s="952"/>
      <c r="CF7" s="953"/>
      <c r="CG7" s="954" t="s">
        <v>1384</v>
      </c>
      <c r="CH7" s="957"/>
      <c r="CI7" s="937" t="s">
        <v>1385</v>
      </c>
      <c r="CJ7" s="939" t="s">
        <v>1386</v>
      </c>
    </row>
    <row r="8" spans="1:310" ht="13.5" customHeight="1">
      <c r="A8" s="923"/>
      <c r="B8" s="924"/>
      <c r="C8" s="190" t="s">
        <v>1387</v>
      </c>
      <c r="D8" s="190" t="s">
        <v>1388</v>
      </c>
      <c r="E8" s="190" t="s">
        <v>1389</v>
      </c>
      <c r="F8" s="190" t="s">
        <v>1390</v>
      </c>
      <c r="G8" s="190" t="s">
        <v>1391</v>
      </c>
      <c r="H8" s="941" t="s">
        <v>25</v>
      </c>
      <c r="I8" s="191" t="s">
        <v>1387</v>
      </c>
      <c r="J8" s="192" t="s">
        <v>1388</v>
      </c>
      <c r="K8" s="192" t="s">
        <v>1389</v>
      </c>
      <c r="L8" s="192" t="s">
        <v>1390</v>
      </c>
      <c r="M8" s="192" t="s">
        <v>1391</v>
      </c>
      <c r="N8" s="943" t="s">
        <v>25</v>
      </c>
      <c r="O8" s="945" t="s">
        <v>1392</v>
      </c>
      <c r="P8" s="947" t="s">
        <v>1393</v>
      </c>
      <c r="Q8" s="191" t="s">
        <v>1387</v>
      </c>
      <c r="R8" s="192" t="s">
        <v>1388</v>
      </c>
      <c r="S8" s="192" t="s">
        <v>1389</v>
      </c>
      <c r="T8" s="192" t="s">
        <v>1390</v>
      </c>
      <c r="U8" s="192" t="s">
        <v>1391</v>
      </c>
      <c r="V8" s="949" t="s">
        <v>25</v>
      </c>
      <c r="W8" s="945" t="s">
        <v>1392</v>
      </c>
      <c r="X8" s="947" t="s">
        <v>1393</v>
      </c>
      <c r="Y8" s="193" t="s">
        <v>1387</v>
      </c>
      <c r="Z8" s="192" t="s">
        <v>1388</v>
      </c>
      <c r="AA8" s="192" t="s">
        <v>1389</v>
      </c>
      <c r="AB8" s="192" t="s">
        <v>1390</v>
      </c>
      <c r="AC8" s="192" t="s">
        <v>1391</v>
      </c>
      <c r="AD8" s="943" t="s">
        <v>25</v>
      </c>
      <c r="AE8" s="945" t="s">
        <v>1392</v>
      </c>
      <c r="AF8" s="947" t="s">
        <v>1393</v>
      </c>
      <c r="AG8" s="193" t="s">
        <v>1387</v>
      </c>
      <c r="AH8" s="192" t="s">
        <v>1388</v>
      </c>
      <c r="AI8" s="192" t="s">
        <v>1389</v>
      </c>
      <c r="AJ8" s="192" t="s">
        <v>1390</v>
      </c>
      <c r="AK8" s="192" t="s">
        <v>1391</v>
      </c>
      <c r="AL8" s="190" t="s">
        <v>1394</v>
      </c>
      <c r="AM8" s="943" t="s">
        <v>25</v>
      </c>
      <c r="AN8" s="945" t="s">
        <v>1392</v>
      </c>
      <c r="AO8" s="947" t="s">
        <v>1393</v>
      </c>
      <c r="AP8" s="194" t="s">
        <v>1387</v>
      </c>
      <c r="AQ8" s="195" t="s">
        <v>1388</v>
      </c>
      <c r="AR8" s="195" t="s">
        <v>1389</v>
      </c>
      <c r="AS8" s="195" t="s">
        <v>1390</v>
      </c>
      <c r="AT8" s="195" t="s">
        <v>1391</v>
      </c>
      <c r="AU8" s="196" t="s">
        <v>1394</v>
      </c>
      <c r="AV8" s="966" t="s">
        <v>25</v>
      </c>
      <c r="AW8" s="958" t="s">
        <v>1392</v>
      </c>
      <c r="AX8" s="964" t="s">
        <v>1393</v>
      </c>
      <c r="AY8" s="194" t="s">
        <v>1387</v>
      </c>
      <c r="AZ8" s="195" t="s">
        <v>1388</v>
      </c>
      <c r="BA8" s="195" t="s">
        <v>1389</v>
      </c>
      <c r="BB8" s="195" t="s">
        <v>1390</v>
      </c>
      <c r="BC8" s="195" t="s">
        <v>1391</v>
      </c>
      <c r="BD8" s="196" t="s">
        <v>1394</v>
      </c>
      <c r="BE8" s="966" t="s">
        <v>25</v>
      </c>
      <c r="BF8" s="958" t="s">
        <v>1392</v>
      </c>
      <c r="BG8" s="964" t="s">
        <v>1393</v>
      </c>
      <c r="BH8" s="194" t="s">
        <v>1387</v>
      </c>
      <c r="BI8" s="195" t="s">
        <v>1388</v>
      </c>
      <c r="BJ8" s="195" t="s">
        <v>1389</v>
      </c>
      <c r="BK8" s="195" t="s">
        <v>1390</v>
      </c>
      <c r="BL8" s="195" t="s">
        <v>1391</v>
      </c>
      <c r="BM8" s="196" t="s">
        <v>1394</v>
      </c>
      <c r="BN8" s="966" t="s">
        <v>25</v>
      </c>
      <c r="BO8" s="958" t="s">
        <v>1392</v>
      </c>
      <c r="BP8" s="964" t="s">
        <v>1393</v>
      </c>
      <c r="BQ8" s="194" t="s">
        <v>1387</v>
      </c>
      <c r="BR8" s="195" t="s">
        <v>1388</v>
      </c>
      <c r="BS8" s="195" t="s">
        <v>1389</v>
      </c>
      <c r="BT8" s="195" t="s">
        <v>1390</v>
      </c>
      <c r="BU8" s="195" t="s">
        <v>1391</v>
      </c>
      <c r="BV8" s="196" t="s">
        <v>1394</v>
      </c>
      <c r="BW8" s="966" t="s">
        <v>25</v>
      </c>
      <c r="BX8" s="958" t="s">
        <v>1392</v>
      </c>
      <c r="BY8" s="964" t="s">
        <v>1393</v>
      </c>
      <c r="BZ8" s="194" t="s">
        <v>1387</v>
      </c>
      <c r="CA8" s="195" t="s">
        <v>1388</v>
      </c>
      <c r="CB8" s="195" t="s">
        <v>1389</v>
      </c>
      <c r="CC8" s="195" t="s">
        <v>1390</v>
      </c>
      <c r="CD8" s="195" t="s">
        <v>1391</v>
      </c>
      <c r="CE8" s="196" t="s">
        <v>1394</v>
      </c>
      <c r="CF8" s="966" t="s">
        <v>25</v>
      </c>
      <c r="CG8" s="958" t="s">
        <v>1392</v>
      </c>
      <c r="CH8" s="960" t="s">
        <v>1393</v>
      </c>
      <c r="CI8" s="938"/>
      <c r="CJ8" s="940"/>
    </row>
    <row r="9" spans="1:310" ht="13.5" customHeight="1" thickBot="1">
      <c r="A9" s="925"/>
      <c r="B9" s="926"/>
      <c r="C9" s="197" t="s">
        <v>1395</v>
      </c>
      <c r="D9" s="197" t="s">
        <v>1396</v>
      </c>
      <c r="E9" s="197" t="s">
        <v>1397</v>
      </c>
      <c r="F9" s="197" t="s">
        <v>1398</v>
      </c>
      <c r="G9" s="197" t="s">
        <v>1399</v>
      </c>
      <c r="H9" s="942"/>
      <c r="I9" s="198" t="s">
        <v>1395</v>
      </c>
      <c r="J9" s="199" t="s">
        <v>1396</v>
      </c>
      <c r="K9" s="199" t="s">
        <v>1397</v>
      </c>
      <c r="L9" s="199" t="s">
        <v>1398</v>
      </c>
      <c r="M9" s="199" t="s">
        <v>1399</v>
      </c>
      <c r="N9" s="944"/>
      <c r="O9" s="946"/>
      <c r="P9" s="948"/>
      <c r="Q9" s="198" t="s">
        <v>1395</v>
      </c>
      <c r="R9" s="199" t="s">
        <v>1396</v>
      </c>
      <c r="S9" s="199" t="s">
        <v>1397</v>
      </c>
      <c r="T9" s="199" t="s">
        <v>1398</v>
      </c>
      <c r="U9" s="199" t="s">
        <v>1399</v>
      </c>
      <c r="V9" s="950"/>
      <c r="W9" s="946"/>
      <c r="X9" s="948"/>
      <c r="Y9" s="200" t="s">
        <v>1395</v>
      </c>
      <c r="Z9" s="199" t="s">
        <v>1396</v>
      </c>
      <c r="AA9" s="199" t="s">
        <v>1397</v>
      </c>
      <c r="AB9" s="199" t="s">
        <v>1398</v>
      </c>
      <c r="AC9" s="199" t="s">
        <v>1399</v>
      </c>
      <c r="AD9" s="944"/>
      <c r="AE9" s="946"/>
      <c r="AF9" s="948"/>
      <c r="AG9" s="200" t="s">
        <v>1395</v>
      </c>
      <c r="AH9" s="199" t="s">
        <v>1396</v>
      </c>
      <c r="AI9" s="199" t="s">
        <v>1397</v>
      </c>
      <c r="AJ9" s="199" t="s">
        <v>1398</v>
      </c>
      <c r="AK9" s="199" t="s">
        <v>1399</v>
      </c>
      <c r="AL9" s="348"/>
      <c r="AM9" s="944"/>
      <c r="AN9" s="946"/>
      <c r="AO9" s="948"/>
      <c r="AP9" s="201" t="s">
        <v>1395</v>
      </c>
      <c r="AQ9" s="202" t="s">
        <v>1396</v>
      </c>
      <c r="AR9" s="202" t="s">
        <v>1397</v>
      </c>
      <c r="AS9" s="202" t="s">
        <v>1398</v>
      </c>
      <c r="AT9" s="202" t="s">
        <v>1399</v>
      </c>
      <c r="AU9" s="203"/>
      <c r="AV9" s="967"/>
      <c r="AW9" s="959"/>
      <c r="AX9" s="965"/>
      <c r="AY9" s="201" t="s">
        <v>1395</v>
      </c>
      <c r="AZ9" s="202" t="s">
        <v>1396</v>
      </c>
      <c r="BA9" s="202" t="s">
        <v>1397</v>
      </c>
      <c r="BB9" s="202" t="s">
        <v>1398</v>
      </c>
      <c r="BC9" s="202" t="s">
        <v>1399</v>
      </c>
      <c r="BD9" s="203"/>
      <c r="BE9" s="967"/>
      <c r="BF9" s="959"/>
      <c r="BG9" s="965"/>
      <c r="BH9" s="201" t="s">
        <v>1395</v>
      </c>
      <c r="BI9" s="202" t="s">
        <v>1396</v>
      </c>
      <c r="BJ9" s="202" t="s">
        <v>1397</v>
      </c>
      <c r="BK9" s="202" t="s">
        <v>1398</v>
      </c>
      <c r="BL9" s="202" t="s">
        <v>1399</v>
      </c>
      <c r="BM9" s="203"/>
      <c r="BN9" s="967"/>
      <c r="BO9" s="959"/>
      <c r="BP9" s="965"/>
      <c r="BQ9" s="201" t="s">
        <v>1395</v>
      </c>
      <c r="BR9" s="202" t="s">
        <v>1396</v>
      </c>
      <c r="BS9" s="202" t="s">
        <v>1397</v>
      </c>
      <c r="BT9" s="202" t="s">
        <v>1398</v>
      </c>
      <c r="BU9" s="202" t="s">
        <v>1399</v>
      </c>
      <c r="BV9" s="203"/>
      <c r="BW9" s="967"/>
      <c r="BX9" s="959"/>
      <c r="BY9" s="965"/>
      <c r="BZ9" s="201" t="s">
        <v>1395</v>
      </c>
      <c r="CA9" s="202" t="s">
        <v>1396</v>
      </c>
      <c r="CB9" s="202" t="s">
        <v>1397</v>
      </c>
      <c r="CC9" s="202" t="s">
        <v>1398</v>
      </c>
      <c r="CD9" s="202" t="s">
        <v>1399</v>
      </c>
      <c r="CE9" s="203"/>
      <c r="CF9" s="967"/>
      <c r="CG9" s="959"/>
      <c r="CH9" s="961"/>
      <c r="CI9" s="938"/>
      <c r="CJ9" s="940"/>
    </row>
    <row r="10" spans="1:310" ht="14.1" customHeight="1" thickTop="1">
      <c r="A10" s="923"/>
      <c r="B10" s="924"/>
      <c r="C10" s="204" t="str">
        <f>IF(I10="","",I10)</f>
        <v/>
      </c>
      <c r="D10" s="205" t="str">
        <f t="shared" ref="D10:G15" si="0">IF(J10="","",J10)</f>
        <v/>
      </c>
      <c r="E10" s="205" t="str">
        <f t="shared" si="0"/>
        <v/>
      </c>
      <c r="F10" s="205" t="str">
        <f t="shared" si="0"/>
        <v/>
      </c>
      <c r="G10" s="205" t="str">
        <f t="shared" si="0"/>
        <v/>
      </c>
      <c r="H10" s="206">
        <f t="shared" ref="H10:H63" si="1">SUM(C10:G10)</f>
        <v>0</v>
      </c>
      <c r="I10" s="205"/>
      <c r="J10" s="205"/>
      <c r="K10" s="205"/>
      <c r="L10" s="205"/>
      <c r="M10" s="205"/>
      <c r="N10" s="207">
        <f t="shared" ref="N10:N15" si="2">SUM(I10:M10)</f>
        <v>0</v>
      </c>
      <c r="O10" s="208"/>
      <c r="P10" s="207"/>
      <c r="Q10" s="209"/>
      <c r="R10" s="210"/>
      <c r="S10" s="210"/>
      <c r="T10" s="210"/>
      <c r="U10" s="210"/>
      <c r="V10" s="211">
        <f t="shared" ref="V10:V21" si="3">SUM(Q10:U10)</f>
        <v>0</v>
      </c>
      <c r="W10" s="212"/>
      <c r="X10" s="207"/>
      <c r="Y10" s="213"/>
      <c r="Z10" s="210"/>
      <c r="AA10" s="210"/>
      <c r="AB10" s="210"/>
      <c r="AC10" s="210"/>
      <c r="AD10" s="207">
        <f t="shared" ref="AD10:AD27" si="4">SUM(Y10:AC10)</f>
        <v>0</v>
      </c>
      <c r="AE10" s="212"/>
      <c r="AF10" s="207"/>
      <c r="AG10" s="213"/>
      <c r="AH10" s="210"/>
      <c r="AI10" s="210"/>
      <c r="AJ10" s="210"/>
      <c r="AK10" s="210"/>
      <c r="AL10" s="211"/>
      <c r="AM10" s="207">
        <f t="shared" ref="AM10:AM33" si="5">SUM(AG10:AK10)</f>
        <v>0</v>
      </c>
      <c r="AN10" s="212"/>
      <c r="AO10" s="207"/>
      <c r="AP10" s="219"/>
      <c r="AQ10" s="215"/>
      <c r="AR10" s="215"/>
      <c r="AS10" s="215"/>
      <c r="AT10" s="215"/>
      <c r="AU10" s="216"/>
      <c r="AV10" s="216">
        <f t="shared" ref="AV10:AV39" si="6">SUM(AP10:AT10)</f>
        <v>0</v>
      </c>
      <c r="AW10" s="217"/>
      <c r="AX10" s="220"/>
      <c r="AY10" s="214"/>
      <c r="AZ10" s="215"/>
      <c r="BA10" s="215"/>
      <c r="BB10" s="215"/>
      <c r="BC10" s="215"/>
      <c r="BD10" s="216"/>
      <c r="BE10" s="216">
        <f t="shared" ref="BE10:BE45" si="7">SUM(AY10:BC10)</f>
        <v>0</v>
      </c>
      <c r="BF10" s="217"/>
      <c r="BG10" s="218"/>
      <c r="BH10" s="214"/>
      <c r="BI10" s="215"/>
      <c r="BJ10" s="215"/>
      <c r="BK10" s="215"/>
      <c r="BL10" s="215"/>
      <c r="BM10" s="216"/>
      <c r="BN10" s="216">
        <f t="shared" ref="BN10:BN47" si="8">SUM(BH10:BL10)</f>
        <v>0</v>
      </c>
      <c r="BO10" s="217"/>
      <c r="BP10" s="218"/>
      <c r="BQ10" s="214"/>
      <c r="BR10" s="215"/>
      <c r="BS10" s="215"/>
      <c r="BT10" s="215"/>
      <c r="BU10" s="215"/>
      <c r="BV10" s="216"/>
      <c r="BW10" s="216">
        <f t="shared" ref="BW10:BW41" si="9">SUM(BQ10:BU10)</f>
        <v>0</v>
      </c>
      <c r="BX10" s="217"/>
      <c r="BY10" s="216"/>
      <c r="BZ10" s="214"/>
      <c r="CA10" s="215"/>
      <c r="CB10" s="215"/>
      <c r="CC10" s="215"/>
      <c r="CD10" s="215"/>
      <c r="CE10" s="216"/>
      <c r="CF10" s="216">
        <f t="shared" ref="CF10:CF41" si="10">SUM(BZ10:CD10)</f>
        <v>0</v>
      </c>
      <c r="CG10" s="217"/>
      <c r="CH10" s="221"/>
      <c r="CI10" s="222">
        <f>SUM(O10,W10,AE10,AN10,AW10,BF10,BO10,BX10,CG10)</f>
        <v>0</v>
      </c>
      <c r="CJ10" s="223">
        <f t="shared" ref="CI10:CJ41" si="11">SUM(P10,X10,AF10,AO10,AX10,BG10,BP10,BY10,CH10)</f>
        <v>0</v>
      </c>
    </row>
    <row r="11" spans="1:310" ht="14.1" customHeight="1">
      <c r="A11" s="962" t="s">
        <v>1400</v>
      </c>
      <c r="B11" s="224" t="s">
        <v>1343</v>
      </c>
      <c r="C11" s="225" t="str">
        <f t="shared" ref="C11:C15" si="12">IF(I11="","",I11)</f>
        <v/>
      </c>
      <c r="D11" s="226" t="str">
        <f t="shared" si="0"/>
        <v/>
      </c>
      <c r="E11" s="226" t="str">
        <f t="shared" si="0"/>
        <v/>
      </c>
      <c r="F11" s="226" t="str">
        <f t="shared" si="0"/>
        <v/>
      </c>
      <c r="G11" s="226" t="str">
        <f t="shared" si="0"/>
        <v/>
      </c>
      <c r="H11" s="227">
        <f t="shared" si="1"/>
        <v>0</v>
      </c>
      <c r="I11" s="226"/>
      <c r="J11" s="226"/>
      <c r="K11" s="226"/>
      <c r="L11" s="226"/>
      <c r="M11" s="226"/>
      <c r="N11" s="228">
        <f t="shared" si="2"/>
        <v>0</v>
      </c>
      <c r="O11" s="229"/>
      <c r="P11" s="228"/>
      <c r="Q11" s="230"/>
      <c r="R11" s="231"/>
      <c r="S11" s="231"/>
      <c r="T11" s="231"/>
      <c r="U11" s="231"/>
      <c r="V11" s="232">
        <f t="shared" si="3"/>
        <v>0</v>
      </c>
      <c r="W11" s="233"/>
      <c r="X11" s="228"/>
      <c r="Y11" s="233"/>
      <c r="Z11" s="231"/>
      <c r="AA11" s="231"/>
      <c r="AB11" s="231"/>
      <c r="AC11" s="231"/>
      <c r="AD11" s="228">
        <f t="shared" si="4"/>
        <v>0</v>
      </c>
      <c r="AE11" s="233"/>
      <c r="AF11" s="228"/>
      <c r="AG11" s="233"/>
      <c r="AH11" s="231"/>
      <c r="AI11" s="231"/>
      <c r="AJ11" s="231"/>
      <c r="AK11" s="231"/>
      <c r="AL11" s="232"/>
      <c r="AM11" s="228">
        <f t="shared" si="5"/>
        <v>0</v>
      </c>
      <c r="AN11" s="233"/>
      <c r="AO11" s="228"/>
      <c r="AP11" s="238"/>
      <c r="AQ11" s="235"/>
      <c r="AR11" s="235"/>
      <c r="AS11" s="235"/>
      <c r="AT11" s="235"/>
      <c r="AU11" s="236"/>
      <c r="AV11" s="236">
        <f t="shared" si="6"/>
        <v>0</v>
      </c>
      <c r="AW11" s="234"/>
      <c r="AX11" s="239"/>
      <c r="AY11" s="234"/>
      <c r="AZ11" s="235"/>
      <c r="BA11" s="235"/>
      <c r="BB11" s="235"/>
      <c r="BC11" s="235"/>
      <c r="BD11" s="236"/>
      <c r="BE11" s="236">
        <f t="shared" si="7"/>
        <v>0</v>
      </c>
      <c r="BF11" s="234"/>
      <c r="BG11" s="237"/>
      <c r="BH11" s="234"/>
      <c r="BI11" s="235"/>
      <c r="BJ11" s="235"/>
      <c r="BK11" s="235"/>
      <c r="BL11" s="235"/>
      <c r="BM11" s="236"/>
      <c r="BN11" s="236">
        <f t="shared" si="8"/>
        <v>0</v>
      </c>
      <c r="BO11" s="234"/>
      <c r="BP11" s="237"/>
      <c r="BQ11" s="234"/>
      <c r="BR11" s="235"/>
      <c r="BS11" s="235"/>
      <c r="BT11" s="235"/>
      <c r="BU11" s="235"/>
      <c r="BV11" s="236"/>
      <c r="BW11" s="236">
        <f t="shared" si="9"/>
        <v>0</v>
      </c>
      <c r="BX11" s="234"/>
      <c r="BY11" s="236"/>
      <c r="BZ11" s="234"/>
      <c r="CA11" s="235"/>
      <c r="CB11" s="235"/>
      <c r="CC11" s="235"/>
      <c r="CD11" s="235"/>
      <c r="CE11" s="236"/>
      <c r="CF11" s="236">
        <f t="shared" si="10"/>
        <v>0</v>
      </c>
      <c r="CG11" s="234"/>
      <c r="CH11" s="240"/>
      <c r="CI11" s="241">
        <f t="shared" si="11"/>
        <v>0</v>
      </c>
      <c r="CJ11" s="231">
        <f t="shared" si="11"/>
        <v>0</v>
      </c>
    </row>
    <row r="12" spans="1:310" ht="14.1" customHeight="1">
      <c r="A12" s="962"/>
      <c r="B12" s="224" t="s">
        <v>1401</v>
      </c>
      <c r="C12" s="225" t="str">
        <f>IF(I12="","",I12)</f>
        <v/>
      </c>
      <c r="D12" s="226" t="str">
        <f>IF(J12="","",J12)</f>
        <v/>
      </c>
      <c r="E12" s="226" t="str">
        <f t="shared" si="0"/>
        <v/>
      </c>
      <c r="F12" s="226" t="str">
        <f t="shared" si="0"/>
        <v/>
      </c>
      <c r="G12" s="226" t="str">
        <f t="shared" si="0"/>
        <v/>
      </c>
      <c r="H12" s="227">
        <f t="shared" si="1"/>
        <v>0</v>
      </c>
      <c r="I12" s="226"/>
      <c r="J12" s="226"/>
      <c r="K12" s="226"/>
      <c r="L12" s="226"/>
      <c r="M12" s="226"/>
      <c r="N12" s="228">
        <f t="shared" si="2"/>
        <v>0</v>
      </c>
      <c r="O12" s="229"/>
      <c r="P12" s="228"/>
      <c r="Q12" s="230"/>
      <c r="R12" s="231"/>
      <c r="S12" s="231"/>
      <c r="T12" s="231"/>
      <c r="U12" s="231"/>
      <c r="V12" s="232">
        <f t="shared" si="3"/>
        <v>0</v>
      </c>
      <c r="W12" s="233"/>
      <c r="X12" s="228"/>
      <c r="Y12" s="233"/>
      <c r="Z12" s="231"/>
      <c r="AA12" s="231"/>
      <c r="AB12" s="231"/>
      <c r="AC12" s="231"/>
      <c r="AD12" s="228">
        <f t="shared" si="4"/>
        <v>0</v>
      </c>
      <c r="AE12" s="233"/>
      <c r="AF12" s="228"/>
      <c r="AG12" s="233"/>
      <c r="AH12" s="231"/>
      <c r="AI12" s="231"/>
      <c r="AJ12" s="231"/>
      <c r="AK12" s="231"/>
      <c r="AL12" s="232"/>
      <c r="AM12" s="228">
        <f t="shared" si="5"/>
        <v>0</v>
      </c>
      <c r="AN12" s="233"/>
      <c r="AO12" s="228"/>
      <c r="AP12" s="238"/>
      <c r="AQ12" s="235"/>
      <c r="AR12" s="235"/>
      <c r="AS12" s="235"/>
      <c r="AT12" s="235"/>
      <c r="AU12" s="236"/>
      <c r="AV12" s="236">
        <f t="shared" si="6"/>
        <v>0</v>
      </c>
      <c r="AW12" s="234"/>
      <c r="AX12" s="239"/>
      <c r="AY12" s="234"/>
      <c r="AZ12" s="235"/>
      <c r="BA12" s="235"/>
      <c r="BB12" s="235"/>
      <c r="BC12" s="235"/>
      <c r="BD12" s="236"/>
      <c r="BE12" s="236">
        <f t="shared" si="7"/>
        <v>0</v>
      </c>
      <c r="BF12" s="234"/>
      <c r="BG12" s="237"/>
      <c r="BH12" s="234"/>
      <c r="BI12" s="235"/>
      <c r="BJ12" s="235"/>
      <c r="BK12" s="235"/>
      <c r="BL12" s="235"/>
      <c r="BM12" s="236"/>
      <c r="BN12" s="236">
        <f t="shared" si="8"/>
        <v>0</v>
      </c>
      <c r="BO12" s="234"/>
      <c r="BP12" s="237"/>
      <c r="BQ12" s="234"/>
      <c r="BR12" s="235"/>
      <c r="BS12" s="235"/>
      <c r="BT12" s="235"/>
      <c r="BU12" s="235"/>
      <c r="BV12" s="236"/>
      <c r="BW12" s="236">
        <f t="shared" si="9"/>
        <v>0</v>
      </c>
      <c r="BX12" s="234"/>
      <c r="BY12" s="236"/>
      <c r="BZ12" s="234"/>
      <c r="CA12" s="235"/>
      <c r="CB12" s="235"/>
      <c r="CC12" s="235"/>
      <c r="CD12" s="235"/>
      <c r="CE12" s="236"/>
      <c r="CF12" s="236">
        <f t="shared" si="10"/>
        <v>0</v>
      </c>
      <c r="CG12" s="234"/>
      <c r="CH12" s="240"/>
      <c r="CI12" s="241">
        <f t="shared" si="11"/>
        <v>0</v>
      </c>
      <c r="CJ12" s="231">
        <f t="shared" si="11"/>
        <v>0</v>
      </c>
    </row>
    <row r="13" spans="1:310" ht="14.1" customHeight="1">
      <c r="A13" s="962"/>
      <c r="B13" s="224" t="s">
        <v>1402</v>
      </c>
      <c r="C13" s="225" t="str">
        <f t="shared" si="12"/>
        <v/>
      </c>
      <c r="D13" s="226" t="str">
        <f t="shared" si="0"/>
        <v/>
      </c>
      <c r="E13" s="226" t="str">
        <f t="shared" si="0"/>
        <v/>
      </c>
      <c r="F13" s="226" t="str">
        <f t="shared" si="0"/>
        <v/>
      </c>
      <c r="G13" s="226" t="str">
        <f>IF(M13="","",M13)</f>
        <v/>
      </c>
      <c r="H13" s="227">
        <f t="shared" si="1"/>
        <v>0</v>
      </c>
      <c r="I13" s="226"/>
      <c r="J13" s="226"/>
      <c r="K13" s="226"/>
      <c r="L13" s="226"/>
      <c r="M13" s="226"/>
      <c r="N13" s="228">
        <f t="shared" si="2"/>
        <v>0</v>
      </c>
      <c r="O13" s="229"/>
      <c r="P13" s="228"/>
      <c r="Q13" s="230"/>
      <c r="R13" s="231"/>
      <c r="S13" s="231"/>
      <c r="T13" s="231"/>
      <c r="U13" s="231"/>
      <c r="V13" s="232">
        <f t="shared" si="3"/>
        <v>0</v>
      </c>
      <c r="W13" s="233"/>
      <c r="X13" s="228"/>
      <c r="Y13" s="233"/>
      <c r="Z13" s="231"/>
      <c r="AA13" s="231"/>
      <c r="AB13" s="231"/>
      <c r="AC13" s="231"/>
      <c r="AD13" s="228">
        <f t="shared" si="4"/>
        <v>0</v>
      </c>
      <c r="AE13" s="233"/>
      <c r="AF13" s="228"/>
      <c r="AG13" s="233"/>
      <c r="AH13" s="231"/>
      <c r="AI13" s="231"/>
      <c r="AJ13" s="231"/>
      <c r="AK13" s="231"/>
      <c r="AL13" s="232"/>
      <c r="AM13" s="228">
        <f t="shared" si="5"/>
        <v>0</v>
      </c>
      <c r="AN13" s="233"/>
      <c r="AO13" s="228"/>
      <c r="AP13" s="238"/>
      <c r="AQ13" s="235"/>
      <c r="AR13" s="235"/>
      <c r="AS13" s="235"/>
      <c r="AT13" s="235"/>
      <c r="AU13" s="236"/>
      <c r="AV13" s="236">
        <f t="shared" si="6"/>
        <v>0</v>
      </c>
      <c r="AW13" s="234"/>
      <c r="AX13" s="239"/>
      <c r="AY13" s="234"/>
      <c r="AZ13" s="235"/>
      <c r="BA13" s="235"/>
      <c r="BB13" s="235"/>
      <c r="BC13" s="235"/>
      <c r="BD13" s="236"/>
      <c r="BE13" s="236">
        <f t="shared" si="7"/>
        <v>0</v>
      </c>
      <c r="BF13" s="234"/>
      <c r="BG13" s="237"/>
      <c r="BH13" s="234"/>
      <c r="BI13" s="235"/>
      <c r="BJ13" s="235"/>
      <c r="BK13" s="235"/>
      <c r="BL13" s="235"/>
      <c r="BM13" s="236"/>
      <c r="BN13" s="236">
        <f t="shared" si="8"/>
        <v>0</v>
      </c>
      <c r="BO13" s="234"/>
      <c r="BP13" s="237"/>
      <c r="BQ13" s="234"/>
      <c r="BR13" s="235"/>
      <c r="BS13" s="235"/>
      <c r="BT13" s="235"/>
      <c r="BU13" s="235"/>
      <c r="BV13" s="236"/>
      <c r="BW13" s="236">
        <f t="shared" si="9"/>
        <v>0</v>
      </c>
      <c r="BX13" s="234"/>
      <c r="BY13" s="236"/>
      <c r="BZ13" s="234"/>
      <c r="CA13" s="235"/>
      <c r="CB13" s="235"/>
      <c r="CC13" s="235"/>
      <c r="CD13" s="235"/>
      <c r="CE13" s="236"/>
      <c r="CF13" s="236">
        <f t="shared" si="10"/>
        <v>0</v>
      </c>
      <c r="CG13" s="234"/>
      <c r="CH13" s="240"/>
      <c r="CI13" s="241">
        <f t="shared" si="11"/>
        <v>0</v>
      </c>
      <c r="CJ13" s="231">
        <f t="shared" si="11"/>
        <v>0</v>
      </c>
    </row>
    <row r="14" spans="1:310" ht="14.1" customHeight="1">
      <c r="A14" s="962"/>
      <c r="B14" s="224" t="s">
        <v>1346</v>
      </c>
      <c r="C14" s="225" t="str">
        <f t="shared" si="12"/>
        <v/>
      </c>
      <c r="D14" s="226" t="str">
        <f t="shared" si="0"/>
        <v/>
      </c>
      <c r="E14" s="226" t="str">
        <f t="shared" si="0"/>
        <v/>
      </c>
      <c r="F14" s="226" t="str">
        <f t="shared" si="0"/>
        <v/>
      </c>
      <c r="G14" s="226" t="str">
        <f t="shared" si="0"/>
        <v/>
      </c>
      <c r="H14" s="227">
        <f t="shared" si="1"/>
        <v>0</v>
      </c>
      <c r="I14" s="226"/>
      <c r="J14" s="226"/>
      <c r="K14" s="226"/>
      <c r="L14" s="226"/>
      <c r="M14" s="226"/>
      <c r="N14" s="228">
        <f t="shared" si="2"/>
        <v>0</v>
      </c>
      <c r="O14" s="229"/>
      <c r="P14" s="228"/>
      <c r="Q14" s="230"/>
      <c r="R14" s="231"/>
      <c r="S14" s="231"/>
      <c r="T14" s="231"/>
      <c r="U14" s="231"/>
      <c r="V14" s="232">
        <f t="shared" si="3"/>
        <v>0</v>
      </c>
      <c r="W14" s="233"/>
      <c r="X14" s="228"/>
      <c r="Y14" s="233"/>
      <c r="Z14" s="231"/>
      <c r="AA14" s="231"/>
      <c r="AB14" s="231"/>
      <c r="AC14" s="231"/>
      <c r="AD14" s="228">
        <f t="shared" si="4"/>
        <v>0</v>
      </c>
      <c r="AE14" s="233"/>
      <c r="AF14" s="228"/>
      <c r="AG14" s="233"/>
      <c r="AH14" s="231"/>
      <c r="AI14" s="231"/>
      <c r="AJ14" s="231"/>
      <c r="AK14" s="231"/>
      <c r="AL14" s="232"/>
      <c r="AM14" s="228">
        <f t="shared" si="5"/>
        <v>0</v>
      </c>
      <c r="AN14" s="233"/>
      <c r="AO14" s="228"/>
      <c r="AP14" s="238"/>
      <c r="AQ14" s="235"/>
      <c r="AR14" s="235"/>
      <c r="AS14" s="235"/>
      <c r="AT14" s="235"/>
      <c r="AU14" s="236"/>
      <c r="AV14" s="236">
        <f t="shared" si="6"/>
        <v>0</v>
      </c>
      <c r="AW14" s="234"/>
      <c r="AX14" s="239"/>
      <c r="AY14" s="234"/>
      <c r="AZ14" s="235"/>
      <c r="BA14" s="235"/>
      <c r="BB14" s="235"/>
      <c r="BC14" s="235"/>
      <c r="BD14" s="236"/>
      <c r="BE14" s="236">
        <f t="shared" si="7"/>
        <v>0</v>
      </c>
      <c r="BF14" s="234"/>
      <c r="BG14" s="237"/>
      <c r="BH14" s="234"/>
      <c r="BI14" s="235"/>
      <c r="BJ14" s="235"/>
      <c r="BK14" s="235"/>
      <c r="BL14" s="235"/>
      <c r="BM14" s="236"/>
      <c r="BN14" s="236">
        <f t="shared" si="8"/>
        <v>0</v>
      </c>
      <c r="BO14" s="234"/>
      <c r="BP14" s="237"/>
      <c r="BQ14" s="234"/>
      <c r="BR14" s="235"/>
      <c r="BS14" s="235"/>
      <c r="BT14" s="235"/>
      <c r="BU14" s="235"/>
      <c r="BV14" s="236"/>
      <c r="BW14" s="236">
        <f t="shared" si="9"/>
        <v>0</v>
      </c>
      <c r="BX14" s="234"/>
      <c r="BY14" s="236"/>
      <c r="BZ14" s="234"/>
      <c r="CA14" s="235"/>
      <c r="CB14" s="235"/>
      <c r="CC14" s="235"/>
      <c r="CD14" s="235"/>
      <c r="CE14" s="236"/>
      <c r="CF14" s="236">
        <f t="shared" si="10"/>
        <v>0</v>
      </c>
      <c r="CG14" s="234"/>
      <c r="CH14" s="240"/>
      <c r="CI14" s="241">
        <f t="shared" si="11"/>
        <v>0</v>
      </c>
      <c r="CJ14" s="231">
        <f t="shared" si="11"/>
        <v>0</v>
      </c>
      <c r="CK14" s="242"/>
      <c r="CL14" s="242"/>
      <c r="CM14" s="242"/>
      <c r="CN14" s="242"/>
      <c r="CO14" s="242"/>
      <c r="CP14" s="242"/>
    </row>
    <row r="15" spans="1:310" ht="14.1" customHeight="1" thickBot="1">
      <c r="A15" s="963"/>
      <c r="B15" s="243" t="s">
        <v>1403</v>
      </c>
      <c r="C15" s="244" t="str">
        <f t="shared" si="12"/>
        <v/>
      </c>
      <c r="D15" s="245" t="str">
        <f t="shared" si="0"/>
        <v/>
      </c>
      <c r="E15" s="245" t="str">
        <f t="shared" si="0"/>
        <v/>
      </c>
      <c r="F15" s="245" t="str">
        <f t="shared" si="0"/>
        <v/>
      </c>
      <c r="G15" s="245" t="str">
        <f t="shared" si="0"/>
        <v/>
      </c>
      <c r="H15" s="246">
        <f t="shared" si="1"/>
        <v>0</v>
      </c>
      <c r="I15" s="245"/>
      <c r="J15" s="245"/>
      <c r="K15" s="245"/>
      <c r="L15" s="245"/>
      <c r="M15" s="245"/>
      <c r="N15" s="247">
        <f t="shared" si="2"/>
        <v>0</v>
      </c>
      <c r="O15" s="248"/>
      <c r="P15" s="247"/>
      <c r="Q15" s="245"/>
      <c r="R15" s="244"/>
      <c r="S15" s="244"/>
      <c r="T15" s="244"/>
      <c r="U15" s="244"/>
      <c r="V15" s="249">
        <f t="shared" si="3"/>
        <v>0</v>
      </c>
      <c r="W15" s="250"/>
      <c r="X15" s="247"/>
      <c r="Y15" s="250"/>
      <c r="Z15" s="244"/>
      <c r="AA15" s="244"/>
      <c r="AB15" s="244"/>
      <c r="AC15" s="244"/>
      <c r="AD15" s="247">
        <f t="shared" si="4"/>
        <v>0</v>
      </c>
      <c r="AE15" s="250"/>
      <c r="AF15" s="247"/>
      <c r="AG15" s="250"/>
      <c r="AH15" s="244"/>
      <c r="AI15" s="244"/>
      <c r="AJ15" s="244"/>
      <c r="AK15" s="244"/>
      <c r="AL15" s="249"/>
      <c r="AM15" s="247">
        <f t="shared" si="5"/>
        <v>0</v>
      </c>
      <c r="AN15" s="250"/>
      <c r="AO15" s="247"/>
      <c r="AP15" s="255"/>
      <c r="AQ15" s="252"/>
      <c r="AR15" s="252"/>
      <c r="AS15" s="252"/>
      <c r="AT15" s="252"/>
      <c r="AU15" s="253"/>
      <c r="AV15" s="253">
        <f t="shared" si="6"/>
        <v>0</v>
      </c>
      <c r="AW15" s="251"/>
      <c r="AX15" s="256"/>
      <c r="AY15" s="251"/>
      <c r="AZ15" s="252"/>
      <c r="BA15" s="252"/>
      <c r="BB15" s="252"/>
      <c r="BC15" s="252"/>
      <c r="BD15" s="253"/>
      <c r="BE15" s="253">
        <f t="shared" si="7"/>
        <v>0</v>
      </c>
      <c r="BF15" s="251"/>
      <c r="BG15" s="254"/>
      <c r="BH15" s="251"/>
      <c r="BI15" s="252"/>
      <c r="BJ15" s="252"/>
      <c r="BK15" s="252"/>
      <c r="BL15" s="252"/>
      <c r="BM15" s="253"/>
      <c r="BN15" s="253">
        <f t="shared" si="8"/>
        <v>0</v>
      </c>
      <c r="BO15" s="251"/>
      <c r="BP15" s="254"/>
      <c r="BQ15" s="251"/>
      <c r="BR15" s="252"/>
      <c r="BS15" s="252"/>
      <c r="BT15" s="252"/>
      <c r="BU15" s="252"/>
      <c r="BV15" s="253"/>
      <c r="BW15" s="253">
        <f t="shared" si="9"/>
        <v>0</v>
      </c>
      <c r="BX15" s="251"/>
      <c r="BY15" s="253"/>
      <c r="BZ15" s="251"/>
      <c r="CA15" s="252"/>
      <c r="CB15" s="252"/>
      <c r="CC15" s="252"/>
      <c r="CD15" s="252"/>
      <c r="CE15" s="253"/>
      <c r="CF15" s="253">
        <f t="shared" si="10"/>
        <v>0</v>
      </c>
      <c r="CG15" s="251"/>
      <c r="CH15" s="257"/>
      <c r="CI15" s="258">
        <f t="shared" si="11"/>
        <v>0</v>
      </c>
      <c r="CJ15" s="244">
        <f t="shared" si="11"/>
        <v>0</v>
      </c>
    </row>
    <row r="16" spans="1:310" ht="14.1" customHeight="1" thickTop="1">
      <c r="A16" s="923"/>
      <c r="B16" s="924"/>
      <c r="C16" s="204" t="str">
        <f>IF(Q16="","",Q16)</f>
        <v/>
      </c>
      <c r="D16" s="210" t="str">
        <f t="shared" ref="D16:G21" si="13">IF(R16="","",R16)</f>
        <v/>
      </c>
      <c r="E16" s="210" t="str">
        <f t="shared" si="13"/>
        <v/>
      </c>
      <c r="F16" s="210" t="str">
        <f t="shared" si="13"/>
        <v/>
      </c>
      <c r="G16" s="210" t="str">
        <f t="shared" si="13"/>
        <v/>
      </c>
      <c r="H16" s="206">
        <f t="shared" si="1"/>
        <v>0</v>
      </c>
      <c r="I16" s="259"/>
      <c r="J16" s="260"/>
      <c r="K16" s="260"/>
      <c r="L16" s="260"/>
      <c r="M16" s="260"/>
      <c r="N16" s="261"/>
      <c r="O16" s="262"/>
      <c r="P16" s="263"/>
      <c r="Q16" s="209"/>
      <c r="R16" s="210"/>
      <c r="S16" s="210"/>
      <c r="T16" s="210"/>
      <c r="U16" s="210"/>
      <c r="V16" s="211">
        <f t="shared" si="3"/>
        <v>0</v>
      </c>
      <c r="W16" s="212"/>
      <c r="X16" s="264"/>
      <c r="Y16" s="213"/>
      <c r="Z16" s="210"/>
      <c r="AA16" s="210"/>
      <c r="AB16" s="210"/>
      <c r="AC16" s="210"/>
      <c r="AD16" s="207">
        <f t="shared" si="4"/>
        <v>0</v>
      </c>
      <c r="AE16" s="213"/>
      <c r="AF16" s="207"/>
      <c r="AG16" s="213"/>
      <c r="AH16" s="210"/>
      <c r="AI16" s="210"/>
      <c r="AJ16" s="210"/>
      <c r="AK16" s="210"/>
      <c r="AL16" s="211"/>
      <c r="AM16" s="207">
        <f t="shared" si="5"/>
        <v>0</v>
      </c>
      <c r="AN16" s="213"/>
      <c r="AO16" s="207"/>
      <c r="AP16" s="219"/>
      <c r="AQ16" s="215"/>
      <c r="AR16" s="215"/>
      <c r="AS16" s="215"/>
      <c r="AT16" s="215"/>
      <c r="AU16" s="216"/>
      <c r="AV16" s="216">
        <f t="shared" si="6"/>
        <v>0</v>
      </c>
      <c r="AW16" s="214"/>
      <c r="AX16" s="220"/>
      <c r="AY16" s="214"/>
      <c r="AZ16" s="215"/>
      <c r="BA16" s="215"/>
      <c r="BB16" s="215"/>
      <c r="BC16" s="215"/>
      <c r="BD16" s="216"/>
      <c r="BE16" s="216">
        <f t="shared" si="7"/>
        <v>0</v>
      </c>
      <c r="BF16" s="214"/>
      <c r="BG16" s="218"/>
      <c r="BH16" s="214"/>
      <c r="BI16" s="215"/>
      <c r="BJ16" s="215"/>
      <c r="BK16" s="215"/>
      <c r="BL16" s="215"/>
      <c r="BM16" s="216"/>
      <c r="BN16" s="216">
        <f t="shared" si="8"/>
        <v>0</v>
      </c>
      <c r="BO16" s="214"/>
      <c r="BP16" s="218"/>
      <c r="BQ16" s="214"/>
      <c r="BR16" s="215"/>
      <c r="BS16" s="215"/>
      <c r="BT16" s="215"/>
      <c r="BU16" s="215"/>
      <c r="BV16" s="216"/>
      <c r="BW16" s="216">
        <f t="shared" si="9"/>
        <v>0</v>
      </c>
      <c r="BX16" s="217"/>
      <c r="BY16" s="216"/>
      <c r="BZ16" s="214"/>
      <c r="CA16" s="215"/>
      <c r="CB16" s="215"/>
      <c r="CC16" s="215"/>
      <c r="CD16" s="215"/>
      <c r="CE16" s="216"/>
      <c r="CF16" s="216">
        <f t="shared" si="10"/>
        <v>0</v>
      </c>
      <c r="CG16" s="217"/>
      <c r="CH16" s="221"/>
      <c r="CI16" s="222">
        <f t="shared" si="11"/>
        <v>0</v>
      </c>
      <c r="CJ16" s="223">
        <f t="shared" si="11"/>
        <v>0</v>
      </c>
    </row>
    <row r="17" spans="1:88" ht="14.1" customHeight="1">
      <c r="A17" s="962" t="s">
        <v>1404</v>
      </c>
      <c r="B17" s="224" t="s">
        <v>1343</v>
      </c>
      <c r="C17" s="231" t="str">
        <f t="shared" ref="C17:C21" si="14">IF(Q17="","",Q17)</f>
        <v/>
      </c>
      <c r="D17" s="231" t="str">
        <f t="shared" si="13"/>
        <v/>
      </c>
      <c r="E17" s="231" t="str">
        <f t="shared" si="13"/>
        <v/>
      </c>
      <c r="F17" s="231" t="str">
        <f t="shared" si="13"/>
        <v/>
      </c>
      <c r="G17" s="231" t="str">
        <f t="shared" si="13"/>
        <v/>
      </c>
      <c r="H17" s="227">
        <f t="shared" si="1"/>
        <v>0</v>
      </c>
      <c r="I17" s="265"/>
      <c r="J17" s="266"/>
      <c r="K17" s="266"/>
      <c r="L17" s="266"/>
      <c r="M17" s="266"/>
      <c r="N17" s="267"/>
      <c r="O17" s="268"/>
      <c r="P17" s="267"/>
      <c r="Q17" s="230"/>
      <c r="R17" s="231"/>
      <c r="S17" s="231"/>
      <c r="T17" s="231"/>
      <c r="U17" s="231"/>
      <c r="V17" s="232">
        <f t="shared" si="3"/>
        <v>0</v>
      </c>
      <c r="W17" s="233"/>
      <c r="X17" s="228"/>
      <c r="Y17" s="233"/>
      <c r="Z17" s="231"/>
      <c r="AA17" s="231"/>
      <c r="AB17" s="231"/>
      <c r="AC17" s="231"/>
      <c r="AD17" s="228">
        <f t="shared" si="4"/>
        <v>0</v>
      </c>
      <c r="AE17" s="233"/>
      <c r="AF17" s="228"/>
      <c r="AG17" s="233"/>
      <c r="AH17" s="231"/>
      <c r="AI17" s="231"/>
      <c r="AJ17" s="231"/>
      <c r="AK17" s="231"/>
      <c r="AL17" s="232"/>
      <c r="AM17" s="228">
        <f t="shared" si="5"/>
        <v>0</v>
      </c>
      <c r="AN17" s="233"/>
      <c r="AO17" s="228"/>
      <c r="AP17" s="238"/>
      <c r="AQ17" s="235"/>
      <c r="AR17" s="235"/>
      <c r="AS17" s="235"/>
      <c r="AT17" s="235"/>
      <c r="AU17" s="236"/>
      <c r="AV17" s="236">
        <f t="shared" si="6"/>
        <v>0</v>
      </c>
      <c r="AW17" s="234"/>
      <c r="AX17" s="239"/>
      <c r="AY17" s="234"/>
      <c r="AZ17" s="235"/>
      <c r="BA17" s="235"/>
      <c r="BB17" s="235"/>
      <c r="BC17" s="235"/>
      <c r="BD17" s="236"/>
      <c r="BE17" s="236">
        <f t="shared" si="7"/>
        <v>0</v>
      </c>
      <c r="BF17" s="234"/>
      <c r="BG17" s="237"/>
      <c r="BH17" s="234"/>
      <c r="BI17" s="235"/>
      <c r="BJ17" s="235"/>
      <c r="BK17" s="235"/>
      <c r="BL17" s="235"/>
      <c r="BM17" s="236"/>
      <c r="BN17" s="236">
        <f t="shared" si="8"/>
        <v>0</v>
      </c>
      <c r="BO17" s="234"/>
      <c r="BP17" s="237"/>
      <c r="BQ17" s="234"/>
      <c r="BR17" s="235"/>
      <c r="BS17" s="235"/>
      <c r="BT17" s="235"/>
      <c r="BU17" s="235"/>
      <c r="BV17" s="236"/>
      <c r="BW17" s="236">
        <f t="shared" si="9"/>
        <v>0</v>
      </c>
      <c r="BX17" s="234"/>
      <c r="BY17" s="236"/>
      <c r="BZ17" s="234"/>
      <c r="CA17" s="235"/>
      <c r="CB17" s="235"/>
      <c r="CC17" s="235"/>
      <c r="CD17" s="235"/>
      <c r="CE17" s="236"/>
      <c r="CF17" s="236">
        <f t="shared" si="10"/>
        <v>0</v>
      </c>
      <c r="CG17" s="234"/>
      <c r="CH17" s="240"/>
      <c r="CI17" s="241">
        <f t="shared" si="11"/>
        <v>0</v>
      </c>
      <c r="CJ17" s="231">
        <f t="shared" si="11"/>
        <v>0</v>
      </c>
    </row>
    <row r="18" spans="1:88" ht="14.1" customHeight="1">
      <c r="A18" s="962"/>
      <c r="B18" s="224" t="s">
        <v>1401</v>
      </c>
      <c r="C18" s="231" t="str">
        <f t="shared" si="14"/>
        <v/>
      </c>
      <c r="D18" s="231" t="str">
        <f t="shared" si="13"/>
        <v/>
      </c>
      <c r="E18" s="231" t="str">
        <f t="shared" si="13"/>
        <v/>
      </c>
      <c r="F18" s="231" t="str">
        <f t="shared" si="13"/>
        <v/>
      </c>
      <c r="G18" s="231" t="str">
        <f t="shared" si="13"/>
        <v/>
      </c>
      <c r="H18" s="227">
        <f t="shared" si="1"/>
        <v>0</v>
      </c>
      <c r="I18" s="265"/>
      <c r="J18" s="266"/>
      <c r="K18" s="266"/>
      <c r="L18" s="266"/>
      <c r="M18" s="266"/>
      <c r="N18" s="267"/>
      <c r="O18" s="268"/>
      <c r="P18" s="267"/>
      <c r="Q18" s="230"/>
      <c r="R18" s="231"/>
      <c r="S18" s="231"/>
      <c r="T18" s="231"/>
      <c r="U18" s="231"/>
      <c r="V18" s="232">
        <f t="shared" si="3"/>
        <v>0</v>
      </c>
      <c r="W18" s="233"/>
      <c r="X18" s="228"/>
      <c r="Y18" s="233"/>
      <c r="Z18" s="231"/>
      <c r="AA18" s="231"/>
      <c r="AB18" s="231"/>
      <c r="AC18" s="231"/>
      <c r="AD18" s="228">
        <f t="shared" si="4"/>
        <v>0</v>
      </c>
      <c r="AE18" s="233"/>
      <c r="AF18" s="228"/>
      <c r="AG18" s="233"/>
      <c r="AH18" s="231"/>
      <c r="AI18" s="231"/>
      <c r="AJ18" s="231"/>
      <c r="AK18" s="231"/>
      <c r="AL18" s="232"/>
      <c r="AM18" s="228">
        <f t="shared" si="5"/>
        <v>0</v>
      </c>
      <c r="AN18" s="233"/>
      <c r="AO18" s="228"/>
      <c r="AP18" s="238"/>
      <c r="AQ18" s="235"/>
      <c r="AR18" s="235"/>
      <c r="AS18" s="235"/>
      <c r="AT18" s="235"/>
      <c r="AU18" s="236"/>
      <c r="AV18" s="236">
        <f t="shared" si="6"/>
        <v>0</v>
      </c>
      <c r="AW18" s="234"/>
      <c r="AX18" s="239"/>
      <c r="AY18" s="234"/>
      <c r="AZ18" s="235"/>
      <c r="BA18" s="235"/>
      <c r="BB18" s="235"/>
      <c r="BC18" s="235"/>
      <c r="BD18" s="236"/>
      <c r="BE18" s="236">
        <f t="shared" si="7"/>
        <v>0</v>
      </c>
      <c r="BF18" s="234"/>
      <c r="BG18" s="237"/>
      <c r="BH18" s="234"/>
      <c r="BI18" s="235"/>
      <c r="BJ18" s="235"/>
      <c r="BK18" s="235"/>
      <c r="BL18" s="235"/>
      <c r="BM18" s="236"/>
      <c r="BN18" s="236">
        <f t="shared" si="8"/>
        <v>0</v>
      </c>
      <c r="BO18" s="234"/>
      <c r="BP18" s="237"/>
      <c r="BQ18" s="234"/>
      <c r="BR18" s="235"/>
      <c r="BS18" s="235"/>
      <c r="BT18" s="235"/>
      <c r="BU18" s="235"/>
      <c r="BV18" s="236"/>
      <c r="BW18" s="236">
        <f t="shared" si="9"/>
        <v>0</v>
      </c>
      <c r="BX18" s="234"/>
      <c r="BY18" s="236"/>
      <c r="BZ18" s="234"/>
      <c r="CA18" s="235"/>
      <c r="CB18" s="235"/>
      <c r="CC18" s="235"/>
      <c r="CD18" s="235"/>
      <c r="CE18" s="236"/>
      <c r="CF18" s="236">
        <f t="shared" si="10"/>
        <v>0</v>
      </c>
      <c r="CG18" s="234"/>
      <c r="CH18" s="240"/>
      <c r="CI18" s="241">
        <f t="shared" si="11"/>
        <v>0</v>
      </c>
      <c r="CJ18" s="231">
        <f t="shared" si="11"/>
        <v>0</v>
      </c>
    </row>
    <row r="19" spans="1:88" ht="14.1" customHeight="1">
      <c r="A19" s="962"/>
      <c r="B19" s="224" t="s">
        <v>1402</v>
      </c>
      <c r="C19" s="231" t="str">
        <f>IF(Q19="","",Q19)</f>
        <v/>
      </c>
      <c r="D19" s="231" t="str">
        <f t="shared" si="13"/>
        <v/>
      </c>
      <c r="E19" s="231" t="str">
        <f t="shared" si="13"/>
        <v/>
      </c>
      <c r="F19" s="231" t="str">
        <f t="shared" si="13"/>
        <v/>
      </c>
      <c r="G19" s="231" t="str">
        <f t="shared" si="13"/>
        <v/>
      </c>
      <c r="H19" s="227">
        <f t="shared" si="1"/>
        <v>0</v>
      </c>
      <c r="I19" s="265"/>
      <c r="J19" s="266"/>
      <c r="K19" s="266"/>
      <c r="L19" s="266"/>
      <c r="M19" s="266"/>
      <c r="N19" s="267"/>
      <c r="O19" s="268"/>
      <c r="P19" s="267"/>
      <c r="Q19" s="230"/>
      <c r="R19" s="231"/>
      <c r="S19" s="231"/>
      <c r="T19" s="231"/>
      <c r="U19" s="231"/>
      <c r="V19" s="232">
        <f t="shared" si="3"/>
        <v>0</v>
      </c>
      <c r="W19" s="233"/>
      <c r="X19" s="228"/>
      <c r="Y19" s="233"/>
      <c r="Z19" s="231"/>
      <c r="AA19" s="231"/>
      <c r="AB19" s="231"/>
      <c r="AC19" s="231"/>
      <c r="AD19" s="228">
        <f t="shared" si="4"/>
        <v>0</v>
      </c>
      <c r="AE19" s="233"/>
      <c r="AF19" s="228"/>
      <c r="AG19" s="233"/>
      <c r="AH19" s="231"/>
      <c r="AI19" s="231"/>
      <c r="AJ19" s="231"/>
      <c r="AK19" s="231"/>
      <c r="AL19" s="232"/>
      <c r="AM19" s="228">
        <f t="shared" si="5"/>
        <v>0</v>
      </c>
      <c r="AN19" s="233"/>
      <c r="AO19" s="228"/>
      <c r="AP19" s="238"/>
      <c r="AQ19" s="235"/>
      <c r="AR19" s="235"/>
      <c r="AS19" s="235"/>
      <c r="AT19" s="235"/>
      <c r="AU19" s="236"/>
      <c r="AV19" s="236">
        <f t="shared" si="6"/>
        <v>0</v>
      </c>
      <c r="AW19" s="234"/>
      <c r="AX19" s="239"/>
      <c r="AY19" s="234"/>
      <c r="AZ19" s="235"/>
      <c r="BA19" s="235"/>
      <c r="BB19" s="235"/>
      <c r="BC19" s="235"/>
      <c r="BD19" s="236"/>
      <c r="BE19" s="236">
        <f t="shared" si="7"/>
        <v>0</v>
      </c>
      <c r="BF19" s="234"/>
      <c r="BG19" s="237"/>
      <c r="BH19" s="234"/>
      <c r="BI19" s="235"/>
      <c r="BJ19" s="235"/>
      <c r="BK19" s="235"/>
      <c r="BL19" s="235"/>
      <c r="BM19" s="236"/>
      <c r="BN19" s="236">
        <f t="shared" si="8"/>
        <v>0</v>
      </c>
      <c r="BO19" s="234"/>
      <c r="BP19" s="237"/>
      <c r="BQ19" s="234"/>
      <c r="BR19" s="235"/>
      <c r="BS19" s="235"/>
      <c r="BT19" s="235"/>
      <c r="BU19" s="235"/>
      <c r="BV19" s="236"/>
      <c r="BW19" s="236">
        <f t="shared" si="9"/>
        <v>0</v>
      </c>
      <c r="BX19" s="234"/>
      <c r="BY19" s="236"/>
      <c r="BZ19" s="234"/>
      <c r="CA19" s="235"/>
      <c r="CB19" s="235"/>
      <c r="CC19" s="235"/>
      <c r="CD19" s="235"/>
      <c r="CE19" s="236"/>
      <c r="CF19" s="236">
        <f t="shared" si="10"/>
        <v>0</v>
      </c>
      <c r="CG19" s="234"/>
      <c r="CH19" s="240"/>
      <c r="CI19" s="241">
        <f t="shared" si="11"/>
        <v>0</v>
      </c>
      <c r="CJ19" s="231">
        <f t="shared" si="11"/>
        <v>0</v>
      </c>
    </row>
    <row r="20" spans="1:88" ht="14.1" customHeight="1">
      <c r="A20" s="962"/>
      <c r="B20" s="224" t="s">
        <v>1346</v>
      </c>
      <c r="C20" s="231" t="str">
        <f t="shared" si="14"/>
        <v/>
      </c>
      <c r="D20" s="231" t="str">
        <f t="shared" si="13"/>
        <v/>
      </c>
      <c r="E20" s="231" t="str">
        <f t="shared" si="13"/>
        <v/>
      </c>
      <c r="F20" s="231" t="str">
        <f t="shared" si="13"/>
        <v/>
      </c>
      <c r="G20" s="231" t="str">
        <f t="shared" si="13"/>
        <v/>
      </c>
      <c r="H20" s="227">
        <f t="shared" si="1"/>
        <v>0</v>
      </c>
      <c r="I20" s="265"/>
      <c r="J20" s="266"/>
      <c r="K20" s="266"/>
      <c r="L20" s="266"/>
      <c r="M20" s="266"/>
      <c r="N20" s="267"/>
      <c r="O20" s="268"/>
      <c r="P20" s="267"/>
      <c r="Q20" s="230"/>
      <c r="R20" s="231"/>
      <c r="S20" s="231"/>
      <c r="T20" s="231"/>
      <c r="U20" s="231"/>
      <c r="V20" s="232">
        <f t="shared" si="3"/>
        <v>0</v>
      </c>
      <c r="W20" s="233"/>
      <c r="X20" s="228"/>
      <c r="Y20" s="233"/>
      <c r="Z20" s="231"/>
      <c r="AA20" s="231"/>
      <c r="AB20" s="231"/>
      <c r="AC20" s="231"/>
      <c r="AD20" s="228">
        <f t="shared" si="4"/>
        <v>0</v>
      </c>
      <c r="AE20" s="233"/>
      <c r="AF20" s="228"/>
      <c r="AG20" s="233"/>
      <c r="AH20" s="231"/>
      <c r="AI20" s="231"/>
      <c r="AJ20" s="231"/>
      <c r="AK20" s="231"/>
      <c r="AL20" s="232"/>
      <c r="AM20" s="228">
        <f t="shared" si="5"/>
        <v>0</v>
      </c>
      <c r="AN20" s="233"/>
      <c r="AO20" s="228"/>
      <c r="AP20" s="238"/>
      <c r="AQ20" s="235"/>
      <c r="AR20" s="235"/>
      <c r="AS20" s="235"/>
      <c r="AT20" s="235"/>
      <c r="AU20" s="236"/>
      <c r="AV20" s="236">
        <f t="shared" si="6"/>
        <v>0</v>
      </c>
      <c r="AW20" s="234"/>
      <c r="AX20" s="239"/>
      <c r="AY20" s="234"/>
      <c r="AZ20" s="235"/>
      <c r="BA20" s="235"/>
      <c r="BB20" s="235"/>
      <c r="BC20" s="235"/>
      <c r="BD20" s="236"/>
      <c r="BE20" s="236">
        <f t="shared" si="7"/>
        <v>0</v>
      </c>
      <c r="BF20" s="234"/>
      <c r="BG20" s="237"/>
      <c r="BH20" s="234"/>
      <c r="BI20" s="235"/>
      <c r="BJ20" s="235"/>
      <c r="BK20" s="235"/>
      <c r="BL20" s="235"/>
      <c r="BM20" s="236"/>
      <c r="BN20" s="236">
        <f t="shared" si="8"/>
        <v>0</v>
      </c>
      <c r="BO20" s="234"/>
      <c r="BP20" s="237"/>
      <c r="BQ20" s="234"/>
      <c r="BR20" s="235"/>
      <c r="BS20" s="235"/>
      <c r="BT20" s="235"/>
      <c r="BU20" s="235"/>
      <c r="BV20" s="236"/>
      <c r="BW20" s="236">
        <f t="shared" si="9"/>
        <v>0</v>
      </c>
      <c r="BX20" s="234"/>
      <c r="BY20" s="236"/>
      <c r="BZ20" s="234"/>
      <c r="CA20" s="235"/>
      <c r="CB20" s="235"/>
      <c r="CC20" s="235"/>
      <c r="CD20" s="235"/>
      <c r="CE20" s="236"/>
      <c r="CF20" s="236">
        <f t="shared" si="10"/>
        <v>0</v>
      </c>
      <c r="CG20" s="234"/>
      <c r="CH20" s="240"/>
      <c r="CI20" s="241">
        <f t="shared" si="11"/>
        <v>0</v>
      </c>
      <c r="CJ20" s="231">
        <f t="shared" si="11"/>
        <v>0</v>
      </c>
    </row>
    <row r="21" spans="1:88" ht="14.1" customHeight="1" thickBot="1">
      <c r="A21" s="963"/>
      <c r="B21" s="243" t="s">
        <v>1403</v>
      </c>
      <c r="C21" s="244" t="str">
        <f t="shared" si="14"/>
        <v/>
      </c>
      <c r="D21" s="244" t="str">
        <f t="shared" si="13"/>
        <v/>
      </c>
      <c r="E21" s="244" t="str">
        <f t="shared" si="13"/>
        <v/>
      </c>
      <c r="F21" s="244" t="str">
        <f t="shared" si="13"/>
        <v/>
      </c>
      <c r="G21" s="244" t="str">
        <f t="shared" si="13"/>
        <v/>
      </c>
      <c r="H21" s="246">
        <f t="shared" si="1"/>
        <v>0</v>
      </c>
      <c r="I21" s="269"/>
      <c r="J21" s="270"/>
      <c r="K21" s="270"/>
      <c r="L21" s="270"/>
      <c r="M21" s="270"/>
      <c r="N21" s="271"/>
      <c r="O21" s="272"/>
      <c r="P21" s="271"/>
      <c r="Q21" s="245"/>
      <c r="R21" s="244"/>
      <c r="S21" s="244"/>
      <c r="T21" s="244"/>
      <c r="U21" s="244"/>
      <c r="V21" s="249">
        <f t="shared" si="3"/>
        <v>0</v>
      </c>
      <c r="W21" s="250"/>
      <c r="X21" s="247"/>
      <c r="Y21" s="250"/>
      <c r="Z21" s="244"/>
      <c r="AA21" s="244"/>
      <c r="AB21" s="244"/>
      <c r="AC21" s="244"/>
      <c r="AD21" s="247">
        <f t="shared" si="4"/>
        <v>0</v>
      </c>
      <c r="AE21" s="250"/>
      <c r="AF21" s="247"/>
      <c r="AG21" s="250"/>
      <c r="AH21" s="244"/>
      <c r="AI21" s="244"/>
      <c r="AJ21" s="244"/>
      <c r="AK21" s="244"/>
      <c r="AL21" s="249"/>
      <c r="AM21" s="247">
        <f t="shared" si="5"/>
        <v>0</v>
      </c>
      <c r="AN21" s="250"/>
      <c r="AO21" s="247"/>
      <c r="AP21" s="255"/>
      <c r="AQ21" s="252"/>
      <c r="AR21" s="252"/>
      <c r="AS21" s="252"/>
      <c r="AT21" s="252"/>
      <c r="AU21" s="253"/>
      <c r="AV21" s="253">
        <f t="shared" si="6"/>
        <v>0</v>
      </c>
      <c r="AW21" s="251"/>
      <c r="AX21" s="256"/>
      <c r="AY21" s="251"/>
      <c r="AZ21" s="252"/>
      <c r="BA21" s="252"/>
      <c r="BB21" s="252"/>
      <c r="BC21" s="252"/>
      <c r="BD21" s="253"/>
      <c r="BE21" s="253">
        <f t="shared" si="7"/>
        <v>0</v>
      </c>
      <c r="BF21" s="251"/>
      <c r="BG21" s="254"/>
      <c r="BH21" s="251"/>
      <c r="BI21" s="252"/>
      <c r="BJ21" s="252"/>
      <c r="BK21" s="252"/>
      <c r="BL21" s="252"/>
      <c r="BM21" s="253"/>
      <c r="BN21" s="253">
        <f t="shared" si="8"/>
        <v>0</v>
      </c>
      <c r="BO21" s="251"/>
      <c r="BP21" s="254"/>
      <c r="BQ21" s="251"/>
      <c r="BR21" s="252"/>
      <c r="BS21" s="252"/>
      <c r="BT21" s="252"/>
      <c r="BU21" s="252"/>
      <c r="BV21" s="253"/>
      <c r="BW21" s="253">
        <f t="shared" si="9"/>
        <v>0</v>
      </c>
      <c r="BX21" s="251"/>
      <c r="BY21" s="253"/>
      <c r="BZ21" s="251"/>
      <c r="CA21" s="252"/>
      <c r="CB21" s="252"/>
      <c r="CC21" s="252"/>
      <c r="CD21" s="252"/>
      <c r="CE21" s="253"/>
      <c r="CF21" s="253">
        <f t="shared" si="10"/>
        <v>0</v>
      </c>
      <c r="CG21" s="251"/>
      <c r="CH21" s="257"/>
      <c r="CI21" s="258">
        <f t="shared" si="11"/>
        <v>0</v>
      </c>
      <c r="CJ21" s="244">
        <f t="shared" si="11"/>
        <v>0</v>
      </c>
    </row>
    <row r="22" spans="1:88" ht="14.1" customHeight="1" thickTop="1">
      <c r="A22" s="972"/>
      <c r="B22" s="973"/>
      <c r="C22" s="273" t="str">
        <f>IF(Y22="","",Y22)</f>
        <v/>
      </c>
      <c r="D22" s="223" t="str">
        <f t="shared" ref="D22:G27" si="15">IF(Z22="","",Z22)</f>
        <v/>
      </c>
      <c r="E22" s="223" t="str">
        <f t="shared" si="15"/>
        <v/>
      </c>
      <c r="F22" s="223" t="str">
        <f t="shared" si="15"/>
        <v/>
      </c>
      <c r="G22" s="223" t="str">
        <f t="shared" si="15"/>
        <v/>
      </c>
      <c r="H22" s="274">
        <f t="shared" si="1"/>
        <v>0</v>
      </c>
      <c r="I22" s="259"/>
      <c r="J22" s="260"/>
      <c r="K22" s="260"/>
      <c r="L22" s="260"/>
      <c r="M22" s="260"/>
      <c r="N22" s="261"/>
      <c r="O22" s="262"/>
      <c r="P22" s="263"/>
      <c r="Q22" s="259"/>
      <c r="R22" s="260"/>
      <c r="S22" s="260"/>
      <c r="T22" s="260"/>
      <c r="U22" s="260"/>
      <c r="V22" s="275"/>
      <c r="W22" s="276"/>
      <c r="X22" s="261"/>
      <c r="Y22" s="213"/>
      <c r="Z22" s="210"/>
      <c r="AA22" s="210"/>
      <c r="AB22" s="210"/>
      <c r="AC22" s="210"/>
      <c r="AD22" s="207">
        <f>SUM(Y22:AC22)</f>
        <v>0</v>
      </c>
      <c r="AE22" s="213"/>
      <c r="AF22" s="207"/>
      <c r="AG22" s="213"/>
      <c r="AH22" s="210"/>
      <c r="AI22" s="210"/>
      <c r="AJ22" s="210"/>
      <c r="AK22" s="210"/>
      <c r="AL22" s="211"/>
      <c r="AM22" s="207">
        <f t="shared" si="5"/>
        <v>0</v>
      </c>
      <c r="AN22" s="213"/>
      <c r="AO22" s="207"/>
      <c r="AP22" s="219"/>
      <c r="AQ22" s="215"/>
      <c r="AR22" s="215"/>
      <c r="AS22" s="215"/>
      <c r="AT22" s="215"/>
      <c r="AU22" s="216"/>
      <c r="AV22" s="216">
        <f t="shared" si="6"/>
        <v>0</v>
      </c>
      <c r="AW22" s="214"/>
      <c r="AX22" s="220"/>
      <c r="AY22" s="214"/>
      <c r="AZ22" s="215"/>
      <c r="BA22" s="215"/>
      <c r="BB22" s="215"/>
      <c r="BC22" s="215"/>
      <c r="BD22" s="216"/>
      <c r="BE22" s="216">
        <f t="shared" si="7"/>
        <v>0</v>
      </c>
      <c r="BF22" s="214"/>
      <c r="BG22" s="218"/>
      <c r="BH22" s="214"/>
      <c r="BI22" s="215"/>
      <c r="BJ22" s="215"/>
      <c r="BK22" s="215"/>
      <c r="BL22" s="215"/>
      <c r="BM22" s="216"/>
      <c r="BN22" s="216">
        <f t="shared" si="8"/>
        <v>0</v>
      </c>
      <c r="BO22" s="214"/>
      <c r="BP22" s="218"/>
      <c r="BQ22" s="214"/>
      <c r="BR22" s="215"/>
      <c r="BS22" s="215"/>
      <c r="BT22" s="215"/>
      <c r="BU22" s="215"/>
      <c r="BV22" s="216"/>
      <c r="BW22" s="216">
        <f t="shared" si="9"/>
        <v>0</v>
      </c>
      <c r="BX22" s="217"/>
      <c r="BY22" s="216"/>
      <c r="BZ22" s="214"/>
      <c r="CA22" s="215"/>
      <c r="CB22" s="215"/>
      <c r="CC22" s="215"/>
      <c r="CD22" s="215"/>
      <c r="CE22" s="216"/>
      <c r="CF22" s="216">
        <f t="shared" si="10"/>
        <v>0</v>
      </c>
      <c r="CG22" s="217"/>
      <c r="CH22" s="221"/>
      <c r="CI22" s="222">
        <f t="shared" si="11"/>
        <v>0</v>
      </c>
      <c r="CJ22" s="223">
        <f t="shared" si="11"/>
        <v>0</v>
      </c>
    </row>
    <row r="23" spans="1:88" ht="14.1" customHeight="1">
      <c r="A23" s="962" t="s">
        <v>1434</v>
      </c>
      <c r="B23" s="224" t="s">
        <v>1343</v>
      </c>
      <c r="C23" s="231" t="str">
        <f t="shared" ref="C23:C27" si="16">IF(Y23="","",Y23)</f>
        <v/>
      </c>
      <c r="D23" s="231" t="str">
        <f t="shared" si="15"/>
        <v/>
      </c>
      <c r="E23" s="231" t="str">
        <f t="shared" si="15"/>
        <v/>
      </c>
      <c r="F23" s="231" t="str">
        <f t="shared" si="15"/>
        <v/>
      </c>
      <c r="G23" s="231" t="str">
        <f t="shared" si="15"/>
        <v/>
      </c>
      <c r="H23" s="227">
        <f t="shared" si="1"/>
        <v>0</v>
      </c>
      <c r="I23" s="265"/>
      <c r="J23" s="266"/>
      <c r="K23" s="266"/>
      <c r="L23" s="266"/>
      <c r="M23" s="266"/>
      <c r="N23" s="267"/>
      <c r="O23" s="268"/>
      <c r="P23" s="267"/>
      <c r="Q23" s="265"/>
      <c r="R23" s="266"/>
      <c r="S23" s="266"/>
      <c r="T23" s="266"/>
      <c r="U23" s="266"/>
      <c r="V23" s="277"/>
      <c r="W23" s="278"/>
      <c r="X23" s="267"/>
      <c r="Y23" s="233"/>
      <c r="Z23" s="231"/>
      <c r="AA23" s="231"/>
      <c r="AB23" s="231"/>
      <c r="AC23" s="231"/>
      <c r="AD23" s="228">
        <f t="shared" si="4"/>
        <v>0</v>
      </c>
      <c r="AE23" s="233"/>
      <c r="AF23" s="228"/>
      <c r="AG23" s="233"/>
      <c r="AH23" s="231"/>
      <c r="AI23" s="231"/>
      <c r="AJ23" s="231"/>
      <c r="AK23" s="231"/>
      <c r="AL23" s="232"/>
      <c r="AM23" s="228">
        <f t="shared" si="5"/>
        <v>0</v>
      </c>
      <c r="AN23" s="233"/>
      <c r="AO23" s="228"/>
      <c r="AP23" s="238"/>
      <c r="AQ23" s="235"/>
      <c r="AR23" s="235"/>
      <c r="AS23" s="235"/>
      <c r="AT23" s="235"/>
      <c r="AU23" s="236"/>
      <c r="AV23" s="236">
        <f t="shared" si="6"/>
        <v>0</v>
      </c>
      <c r="AW23" s="234"/>
      <c r="AX23" s="239"/>
      <c r="AY23" s="234"/>
      <c r="AZ23" s="235"/>
      <c r="BA23" s="235"/>
      <c r="BB23" s="235"/>
      <c r="BC23" s="235"/>
      <c r="BD23" s="236"/>
      <c r="BE23" s="236">
        <f t="shared" si="7"/>
        <v>0</v>
      </c>
      <c r="BF23" s="234"/>
      <c r="BG23" s="237"/>
      <c r="BH23" s="234"/>
      <c r="BI23" s="235"/>
      <c r="BJ23" s="235"/>
      <c r="BK23" s="235"/>
      <c r="BL23" s="235"/>
      <c r="BM23" s="236"/>
      <c r="BN23" s="236">
        <f t="shared" si="8"/>
        <v>0</v>
      </c>
      <c r="BO23" s="234"/>
      <c r="BP23" s="237"/>
      <c r="BQ23" s="234"/>
      <c r="BR23" s="235"/>
      <c r="BS23" s="235"/>
      <c r="BT23" s="235"/>
      <c r="BU23" s="235"/>
      <c r="BV23" s="236"/>
      <c r="BW23" s="236">
        <f t="shared" si="9"/>
        <v>0</v>
      </c>
      <c r="BX23" s="234"/>
      <c r="BY23" s="236"/>
      <c r="BZ23" s="234"/>
      <c r="CA23" s="235"/>
      <c r="CB23" s="235"/>
      <c r="CC23" s="235"/>
      <c r="CD23" s="235"/>
      <c r="CE23" s="236"/>
      <c r="CF23" s="236">
        <f t="shared" si="10"/>
        <v>0</v>
      </c>
      <c r="CG23" s="234"/>
      <c r="CH23" s="240"/>
      <c r="CI23" s="241">
        <f t="shared" si="11"/>
        <v>0</v>
      </c>
      <c r="CJ23" s="231">
        <f t="shared" si="11"/>
        <v>0</v>
      </c>
    </row>
    <row r="24" spans="1:88" ht="14.1" customHeight="1">
      <c r="A24" s="962"/>
      <c r="B24" s="224" t="s">
        <v>1401</v>
      </c>
      <c r="C24" s="231" t="str">
        <f>IF(Y24="","",Y24)</f>
        <v/>
      </c>
      <c r="D24" s="231" t="str">
        <f t="shared" si="15"/>
        <v/>
      </c>
      <c r="E24" s="231" t="str">
        <f t="shared" si="15"/>
        <v/>
      </c>
      <c r="F24" s="231" t="str">
        <f t="shared" si="15"/>
        <v/>
      </c>
      <c r="G24" s="231" t="str">
        <f t="shared" si="15"/>
        <v/>
      </c>
      <c r="H24" s="227">
        <f t="shared" si="1"/>
        <v>0</v>
      </c>
      <c r="I24" s="265"/>
      <c r="J24" s="266"/>
      <c r="K24" s="266"/>
      <c r="L24" s="266"/>
      <c r="M24" s="266"/>
      <c r="N24" s="267"/>
      <c r="O24" s="268"/>
      <c r="P24" s="267"/>
      <c r="Q24" s="265"/>
      <c r="R24" s="266"/>
      <c r="S24" s="266"/>
      <c r="T24" s="266"/>
      <c r="U24" s="266"/>
      <c r="V24" s="277"/>
      <c r="W24" s="278"/>
      <c r="X24" s="267"/>
      <c r="Y24" s="233"/>
      <c r="Z24" s="231"/>
      <c r="AA24" s="231"/>
      <c r="AB24" s="231"/>
      <c r="AC24" s="231"/>
      <c r="AD24" s="228">
        <f t="shared" si="4"/>
        <v>0</v>
      </c>
      <c r="AE24" s="233"/>
      <c r="AF24" s="228"/>
      <c r="AG24" s="233"/>
      <c r="AH24" s="231"/>
      <c r="AI24" s="231"/>
      <c r="AJ24" s="231"/>
      <c r="AK24" s="231"/>
      <c r="AL24" s="232"/>
      <c r="AM24" s="228">
        <f t="shared" si="5"/>
        <v>0</v>
      </c>
      <c r="AN24" s="233"/>
      <c r="AO24" s="228"/>
      <c r="AP24" s="238"/>
      <c r="AQ24" s="235"/>
      <c r="AR24" s="235"/>
      <c r="AS24" s="235"/>
      <c r="AT24" s="235"/>
      <c r="AU24" s="236"/>
      <c r="AV24" s="236">
        <f t="shared" si="6"/>
        <v>0</v>
      </c>
      <c r="AW24" s="234"/>
      <c r="AX24" s="239"/>
      <c r="AY24" s="234"/>
      <c r="AZ24" s="235"/>
      <c r="BA24" s="235"/>
      <c r="BB24" s="235"/>
      <c r="BC24" s="235"/>
      <c r="BD24" s="236"/>
      <c r="BE24" s="236">
        <f t="shared" si="7"/>
        <v>0</v>
      </c>
      <c r="BF24" s="234"/>
      <c r="BG24" s="237"/>
      <c r="BH24" s="234"/>
      <c r="BI24" s="235"/>
      <c r="BJ24" s="235"/>
      <c r="BK24" s="235"/>
      <c r="BL24" s="235"/>
      <c r="BM24" s="236"/>
      <c r="BN24" s="236">
        <f t="shared" si="8"/>
        <v>0</v>
      </c>
      <c r="BO24" s="234"/>
      <c r="BP24" s="237"/>
      <c r="BQ24" s="234"/>
      <c r="BR24" s="235"/>
      <c r="BS24" s="235"/>
      <c r="BT24" s="235"/>
      <c r="BU24" s="235"/>
      <c r="BV24" s="236"/>
      <c r="BW24" s="236">
        <f t="shared" si="9"/>
        <v>0</v>
      </c>
      <c r="BX24" s="234"/>
      <c r="BY24" s="236"/>
      <c r="BZ24" s="234"/>
      <c r="CA24" s="235"/>
      <c r="CB24" s="235"/>
      <c r="CC24" s="235"/>
      <c r="CD24" s="235"/>
      <c r="CE24" s="236"/>
      <c r="CF24" s="236">
        <f t="shared" si="10"/>
        <v>0</v>
      </c>
      <c r="CG24" s="234"/>
      <c r="CH24" s="240"/>
      <c r="CI24" s="241">
        <f t="shared" si="11"/>
        <v>0</v>
      </c>
      <c r="CJ24" s="231">
        <f t="shared" si="11"/>
        <v>0</v>
      </c>
    </row>
    <row r="25" spans="1:88" ht="14.1" customHeight="1">
      <c r="A25" s="962"/>
      <c r="B25" s="224" t="s">
        <v>1402</v>
      </c>
      <c r="C25" s="231" t="str">
        <f t="shared" si="16"/>
        <v/>
      </c>
      <c r="D25" s="231" t="str">
        <f t="shared" si="15"/>
        <v/>
      </c>
      <c r="E25" s="231" t="str">
        <f t="shared" si="15"/>
        <v/>
      </c>
      <c r="F25" s="231" t="str">
        <f t="shared" si="15"/>
        <v/>
      </c>
      <c r="G25" s="231" t="str">
        <f t="shared" si="15"/>
        <v/>
      </c>
      <c r="H25" s="227">
        <f t="shared" si="1"/>
        <v>0</v>
      </c>
      <c r="I25" s="265"/>
      <c r="J25" s="266"/>
      <c r="K25" s="266"/>
      <c r="L25" s="266"/>
      <c r="M25" s="266"/>
      <c r="N25" s="267"/>
      <c r="O25" s="268"/>
      <c r="P25" s="267"/>
      <c r="Q25" s="265"/>
      <c r="R25" s="266"/>
      <c r="S25" s="266"/>
      <c r="T25" s="266"/>
      <c r="U25" s="266"/>
      <c r="V25" s="277"/>
      <c r="W25" s="278"/>
      <c r="X25" s="267"/>
      <c r="Y25" s="233"/>
      <c r="Z25" s="231"/>
      <c r="AA25" s="231"/>
      <c r="AB25" s="231"/>
      <c r="AC25" s="231"/>
      <c r="AD25" s="228">
        <f t="shared" si="4"/>
        <v>0</v>
      </c>
      <c r="AE25" s="233"/>
      <c r="AF25" s="228"/>
      <c r="AG25" s="233"/>
      <c r="AH25" s="231"/>
      <c r="AI25" s="231"/>
      <c r="AJ25" s="231"/>
      <c r="AK25" s="231"/>
      <c r="AL25" s="232"/>
      <c r="AM25" s="228">
        <f t="shared" si="5"/>
        <v>0</v>
      </c>
      <c r="AN25" s="233"/>
      <c r="AO25" s="228"/>
      <c r="AP25" s="238"/>
      <c r="AQ25" s="235"/>
      <c r="AR25" s="235"/>
      <c r="AS25" s="235"/>
      <c r="AT25" s="235"/>
      <c r="AU25" s="236"/>
      <c r="AV25" s="236">
        <f t="shared" si="6"/>
        <v>0</v>
      </c>
      <c r="AW25" s="234"/>
      <c r="AX25" s="239"/>
      <c r="AY25" s="234"/>
      <c r="AZ25" s="235"/>
      <c r="BA25" s="235"/>
      <c r="BB25" s="235"/>
      <c r="BC25" s="235"/>
      <c r="BD25" s="236"/>
      <c r="BE25" s="236">
        <f t="shared" si="7"/>
        <v>0</v>
      </c>
      <c r="BF25" s="234"/>
      <c r="BG25" s="237"/>
      <c r="BH25" s="234"/>
      <c r="BI25" s="235"/>
      <c r="BJ25" s="235"/>
      <c r="BK25" s="235"/>
      <c r="BL25" s="235"/>
      <c r="BM25" s="236"/>
      <c r="BN25" s="236">
        <f t="shared" si="8"/>
        <v>0</v>
      </c>
      <c r="BO25" s="234"/>
      <c r="BP25" s="237"/>
      <c r="BQ25" s="234"/>
      <c r="BR25" s="235"/>
      <c r="BS25" s="235"/>
      <c r="BT25" s="235"/>
      <c r="BU25" s="235"/>
      <c r="BV25" s="236"/>
      <c r="BW25" s="236">
        <f t="shared" si="9"/>
        <v>0</v>
      </c>
      <c r="BX25" s="234"/>
      <c r="BY25" s="236"/>
      <c r="BZ25" s="234"/>
      <c r="CA25" s="235"/>
      <c r="CB25" s="235"/>
      <c r="CC25" s="235"/>
      <c r="CD25" s="235"/>
      <c r="CE25" s="236"/>
      <c r="CF25" s="236">
        <f t="shared" si="10"/>
        <v>0</v>
      </c>
      <c r="CG25" s="234"/>
      <c r="CH25" s="240"/>
      <c r="CI25" s="241">
        <f t="shared" si="11"/>
        <v>0</v>
      </c>
      <c r="CJ25" s="231">
        <f t="shared" si="11"/>
        <v>0</v>
      </c>
    </row>
    <row r="26" spans="1:88" ht="14.1" customHeight="1">
      <c r="A26" s="962"/>
      <c r="B26" s="224" t="s">
        <v>1346</v>
      </c>
      <c r="C26" s="231" t="str">
        <f t="shared" si="16"/>
        <v/>
      </c>
      <c r="D26" s="231" t="str">
        <f t="shared" si="15"/>
        <v/>
      </c>
      <c r="E26" s="231" t="str">
        <f t="shared" si="15"/>
        <v/>
      </c>
      <c r="F26" s="231" t="str">
        <f t="shared" si="15"/>
        <v/>
      </c>
      <c r="G26" s="231" t="str">
        <f t="shared" si="15"/>
        <v/>
      </c>
      <c r="H26" s="227">
        <f t="shared" si="1"/>
        <v>0</v>
      </c>
      <c r="I26" s="265"/>
      <c r="J26" s="266"/>
      <c r="K26" s="266"/>
      <c r="L26" s="266"/>
      <c r="M26" s="266"/>
      <c r="N26" s="267"/>
      <c r="O26" s="268"/>
      <c r="P26" s="267"/>
      <c r="Q26" s="265"/>
      <c r="R26" s="266"/>
      <c r="S26" s="266"/>
      <c r="T26" s="266"/>
      <c r="U26" s="266"/>
      <c r="V26" s="277"/>
      <c r="W26" s="278"/>
      <c r="X26" s="267"/>
      <c r="Y26" s="233"/>
      <c r="Z26" s="231"/>
      <c r="AA26" s="231"/>
      <c r="AB26" s="231"/>
      <c r="AC26" s="231"/>
      <c r="AD26" s="228">
        <f t="shared" si="4"/>
        <v>0</v>
      </c>
      <c r="AE26" s="233"/>
      <c r="AF26" s="228"/>
      <c r="AG26" s="233"/>
      <c r="AH26" s="231"/>
      <c r="AI26" s="231"/>
      <c r="AJ26" s="231"/>
      <c r="AK26" s="231"/>
      <c r="AL26" s="232"/>
      <c r="AM26" s="228">
        <f t="shared" si="5"/>
        <v>0</v>
      </c>
      <c r="AN26" s="233"/>
      <c r="AO26" s="228"/>
      <c r="AP26" s="238"/>
      <c r="AQ26" s="235"/>
      <c r="AR26" s="235"/>
      <c r="AS26" s="235"/>
      <c r="AT26" s="235"/>
      <c r="AU26" s="236"/>
      <c r="AV26" s="236">
        <f t="shared" si="6"/>
        <v>0</v>
      </c>
      <c r="AW26" s="234"/>
      <c r="AX26" s="239"/>
      <c r="AY26" s="234"/>
      <c r="AZ26" s="235"/>
      <c r="BA26" s="235"/>
      <c r="BB26" s="235"/>
      <c r="BC26" s="235"/>
      <c r="BD26" s="236"/>
      <c r="BE26" s="236">
        <f t="shared" si="7"/>
        <v>0</v>
      </c>
      <c r="BF26" s="234"/>
      <c r="BG26" s="237"/>
      <c r="BH26" s="234"/>
      <c r="BI26" s="235"/>
      <c r="BJ26" s="235"/>
      <c r="BK26" s="235"/>
      <c r="BL26" s="235"/>
      <c r="BM26" s="236"/>
      <c r="BN26" s="236">
        <f t="shared" si="8"/>
        <v>0</v>
      </c>
      <c r="BO26" s="234"/>
      <c r="BP26" s="237"/>
      <c r="BQ26" s="234"/>
      <c r="BR26" s="235"/>
      <c r="BS26" s="235"/>
      <c r="BT26" s="235"/>
      <c r="BU26" s="235"/>
      <c r="BV26" s="236"/>
      <c r="BW26" s="236">
        <f t="shared" si="9"/>
        <v>0</v>
      </c>
      <c r="BX26" s="234"/>
      <c r="BY26" s="236"/>
      <c r="BZ26" s="234"/>
      <c r="CA26" s="235"/>
      <c r="CB26" s="235"/>
      <c r="CC26" s="235"/>
      <c r="CD26" s="235"/>
      <c r="CE26" s="236"/>
      <c r="CF26" s="236">
        <f t="shared" si="10"/>
        <v>0</v>
      </c>
      <c r="CG26" s="234"/>
      <c r="CH26" s="240"/>
      <c r="CI26" s="241">
        <f t="shared" si="11"/>
        <v>0</v>
      </c>
      <c r="CJ26" s="231">
        <f t="shared" si="11"/>
        <v>0</v>
      </c>
    </row>
    <row r="27" spans="1:88" ht="14.1" customHeight="1" thickBot="1">
      <c r="A27" s="963"/>
      <c r="B27" s="243" t="s">
        <v>1403</v>
      </c>
      <c r="C27" s="244" t="str">
        <f t="shared" si="16"/>
        <v/>
      </c>
      <c r="D27" s="244" t="str">
        <f t="shared" si="15"/>
        <v/>
      </c>
      <c r="E27" s="244" t="str">
        <f t="shared" si="15"/>
        <v/>
      </c>
      <c r="F27" s="244" t="str">
        <f t="shared" si="15"/>
        <v/>
      </c>
      <c r="G27" s="244" t="str">
        <f t="shared" si="15"/>
        <v/>
      </c>
      <c r="H27" s="246">
        <f t="shared" si="1"/>
        <v>0</v>
      </c>
      <c r="I27" s="269"/>
      <c r="J27" s="270"/>
      <c r="K27" s="270"/>
      <c r="L27" s="270"/>
      <c r="M27" s="270"/>
      <c r="N27" s="271"/>
      <c r="O27" s="272"/>
      <c r="P27" s="271"/>
      <c r="Q27" s="269"/>
      <c r="R27" s="270"/>
      <c r="S27" s="270"/>
      <c r="T27" s="270"/>
      <c r="U27" s="270"/>
      <c r="V27" s="279"/>
      <c r="W27" s="280"/>
      <c r="X27" s="271"/>
      <c r="Y27" s="250"/>
      <c r="Z27" s="244"/>
      <c r="AA27" s="244"/>
      <c r="AB27" s="244"/>
      <c r="AC27" s="244"/>
      <c r="AD27" s="247">
        <f t="shared" si="4"/>
        <v>0</v>
      </c>
      <c r="AE27" s="250"/>
      <c r="AF27" s="247"/>
      <c r="AG27" s="250"/>
      <c r="AH27" s="244"/>
      <c r="AI27" s="244"/>
      <c r="AJ27" s="244"/>
      <c r="AK27" s="244"/>
      <c r="AL27" s="249"/>
      <c r="AM27" s="247">
        <f t="shared" si="5"/>
        <v>0</v>
      </c>
      <c r="AN27" s="250"/>
      <c r="AO27" s="247"/>
      <c r="AP27" s="255"/>
      <c r="AQ27" s="252"/>
      <c r="AR27" s="252"/>
      <c r="AS27" s="252"/>
      <c r="AT27" s="252"/>
      <c r="AU27" s="253"/>
      <c r="AV27" s="253">
        <f t="shared" si="6"/>
        <v>0</v>
      </c>
      <c r="AW27" s="251"/>
      <c r="AX27" s="256"/>
      <c r="AY27" s="251"/>
      <c r="AZ27" s="252"/>
      <c r="BA27" s="252"/>
      <c r="BB27" s="252"/>
      <c r="BC27" s="252"/>
      <c r="BD27" s="253"/>
      <c r="BE27" s="253">
        <f t="shared" si="7"/>
        <v>0</v>
      </c>
      <c r="BF27" s="251"/>
      <c r="BG27" s="254"/>
      <c r="BH27" s="251"/>
      <c r="BI27" s="252"/>
      <c r="BJ27" s="252"/>
      <c r="BK27" s="252"/>
      <c r="BL27" s="252"/>
      <c r="BM27" s="253"/>
      <c r="BN27" s="253">
        <f t="shared" si="8"/>
        <v>0</v>
      </c>
      <c r="BO27" s="251"/>
      <c r="BP27" s="254"/>
      <c r="BQ27" s="251"/>
      <c r="BR27" s="252"/>
      <c r="BS27" s="252"/>
      <c r="BT27" s="252"/>
      <c r="BU27" s="252"/>
      <c r="BV27" s="253"/>
      <c r="BW27" s="253">
        <f t="shared" si="9"/>
        <v>0</v>
      </c>
      <c r="BX27" s="251"/>
      <c r="BY27" s="253"/>
      <c r="BZ27" s="251"/>
      <c r="CA27" s="252"/>
      <c r="CB27" s="252"/>
      <c r="CC27" s="252"/>
      <c r="CD27" s="252"/>
      <c r="CE27" s="253"/>
      <c r="CF27" s="253">
        <f t="shared" si="10"/>
        <v>0</v>
      </c>
      <c r="CG27" s="251"/>
      <c r="CH27" s="257"/>
      <c r="CI27" s="258">
        <f t="shared" si="11"/>
        <v>0</v>
      </c>
      <c r="CJ27" s="244">
        <f t="shared" si="11"/>
        <v>0</v>
      </c>
    </row>
    <row r="28" spans="1:88" ht="14.1" customHeight="1" thickTop="1">
      <c r="A28" s="972"/>
      <c r="B28" s="973"/>
      <c r="C28" s="273" t="str">
        <f>IF(AG28="","",AG28)</f>
        <v/>
      </c>
      <c r="D28" s="223" t="str">
        <f t="shared" ref="D28:G33" si="17">IF(AH28="","",AH28)</f>
        <v/>
      </c>
      <c r="E28" s="223" t="str">
        <f t="shared" si="17"/>
        <v/>
      </c>
      <c r="F28" s="223" t="str">
        <f t="shared" si="17"/>
        <v/>
      </c>
      <c r="G28" s="223" t="str">
        <f t="shared" si="17"/>
        <v/>
      </c>
      <c r="H28" s="274">
        <f t="shared" si="1"/>
        <v>0</v>
      </c>
      <c r="I28" s="259"/>
      <c r="J28" s="260"/>
      <c r="K28" s="260"/>
      <c r="L28" s="260"/>
      <c r="M28" s="260"/>
      <c r="N28" s="261"/>
      <c r="O28" s="262"/>
      <c r="P28" s="263"/>
      <c r="Q28" s="259"/>
      <c r="R28" s="260"/>
      <c r="S28" s="260"/>
      <c r="T28" s="260"/>
      <c r="U28" s="260"/>
      <c r="V28" s="275"/>
      <c r="W28" s="276"/>
      <c r="X28" s="261"/>
      <c r="Y28" s="296"/>
      <c r="Z28" s="303"/>
      <c r="AA28" s="303"/>
      <c r="AB28" s="303"/>
      <c r="AC28" s="303"/>
      <c r="AD28" s="263"/>
      <c r="AE28" s="296"/>
      <c r="AF28" s="263"/>
      <c r="AG28" s="213"/>
      <c r="AH28" s="210"/>
      <c r="AI28" s="210"/>
      <c r="AJ28" s="210"/>
      <c r="AK28" s="210"/>
      <c r="AL28" s="211"/>
      <c r="AM28" s="207">
        <f t="shared" si="5"/>
        <v>0</v>
      </c>
      <c r="AN28" s="212"/>
      <c r="AO28" s="264"/>
      <c r="AP28" s="219"/>
      <c r="AQ28" s="215"/>
      <c r="AR28" s="215"/>
      <c r="AS28" s="215"/>
      <c r="AT28" s="215"/>
      <c r="AU28" s="216"/>
      <c r="AV28" s="216">
        <f t="shared" si="6"/>
        <v>0</v>
      </c>
      <c r="AW28" s="214"/>
      <c r="AX28" s="220"/>
      <c r="AY28" s="214"/>
      <c r="AZ28" s="215"/>
      <c r="BA28" s="215"/>
      <c r="BB28" s="215"/>
      <c r="BC28" s="215"/>
      <c r="BD28" s="216"/>
      <c r="BE28" s="216">
        <f t="shared" si="7"/>
        <v>0</v>
      </c>
      <c r="BF28" s="214"/>
      <c r="BG28" s="218"/>
      <c r="BH28" s="214"/>
      <c r="BI28" s="215"/>
      <c r="BJ28" s="215"/>
      <c r="BK28" s="215"/>
      <c r="BL28" s="215"/>
      <c r="BM28" s="216"/>
      <c r="BN28" s="216">
        <f t="shared" si="8"/>
        <v>0</v>
      </c>
      <c r="BO28" s="214"/>
      <c r="BP28" s="218"/>
      <c r="BQ28" s="214"/>
      <c r="BR28" s="215"/>
      <c r="BS28" s="215"/>
      <c r="BT28" s="215"/>
      <c r="BU28" s="215"/>
      <c r="BV28" s="216"/>
      <c r="BW28" s="216">
        <f t="shared" si="9"/>
        <v>0</v>
      </c>
      <c r="BX28" s="217"/>
      <c r="BY28" s="216"/>
      <c r="BZ28" s="214"/>
      <c r="CA28" s="215"/>
      <c r="CB28" s="215"/>
      <c r="CC28" s="215"/>
      <c r="CD28" s="215"/>
      <c r="CE28" s="216"/>
      <c r="CF28" s="216">
        <f t="shared" si="10"/>
        <v>0</v>
      </c>
      <c r="CG28" s="217"/>
      <c r="CH28" s="221"/>
      <c r="CI28" s="222">
        <f t="shared" si="11"/>
        <v>0</v>
      </c>
      <c r="CJ28" s="223">
        <f t="shared" si="11"/>
        <v>0</v>
      </c>
    </row>
    <row r="29" spans="1:88" ht="14.1" customHeight="1">
      <c r="A29" s="962" t="s">
        <v>1431</v>
      </c>
      <c r="B29" s="224" t="s">
        <v>1343</v>
      </c>
      <c r="C29" s="231" t="str">
        <f>IF(AG29="","",AG29)</f>
        <v/>
      </c>
      <c r="D29" s="231" t="str">
        <f t="shared" si="17"/>
        <v/>
      </c>
      <c r="E29" s="231" t="str">
        <f t="shared" si="17"/>
        <v/>
      </c>
      <c r="F29" s="231" t="str">
        <f t="shared" si="17"/>
        <v/>
      </c>
      <c r="G29" s="231" t="str">
        <f t="shared" si="17"/>
        <v/>
      </c>
      <c r="H29" s="227">
        <f t="shared" si="1"/>
        <v>0</v>
      </c>
      <c r="I29" s="265"/>
      <c r="J29" s="266"/>
      <c r="K29" s="266"/>
      <c r="L29" s="266"/>
      <c r="M29" s="266"/>
      <c r="N29" s="267"/>
      <c r="O29" s="268"/>
      <c r="P29" s="267"/>
      <c r="Q29" s="265"/>
      <c r="R29" s="266"/>
      <c r="S29" s="266"/>
      <c r="T29" s="266"/>
      <c r="U29" s="266"/>
      <c r="V29" s="277"/>
      <c r="W29" s="278"/>
      <c r="X29" s="267"/>
      <c r="Y29" s="278"/>
      <c r="Z29" s="266"/>
      <c r="AA29" s="266"/>
      <c r="AB29" s="266"/>
      <c r="AC29" s="266"/>
      <c r="AD29" s="267"/>
      <c r="AE29" s="278"/>
      <c r="AF29" s="267"/>
      <c r="AG29" s="233"/>
      <c r="AH29" s="231"/>
      <c r="AI29" s="231"/>
      <c r="AJ29" s="231"/>
      <c r="AK29" s="231"/>
      <c r="AL29" s="232"/>
      <c r="AM29" s="228">
        <f t="shared" si="5"/>
        <v>0</v>
      </c>
      <c r="AN29" s="233"/>
      <c r="AO29" s="228"/>
      <c r="AP29" s="238"/>
      <c r="AQ29" s="235"/>
      <c r="AR29" s="235"/>
      <c r="AS29" s="235"/>
      <c r="AT29" s="235"/>
      <c r="AU29" s="236"/>
      <c r="AV29" s="236">
        <f t="shared" si="6"/>
        <v>0</v>
      </c>
      <c r="AW29" s="234"/>
      <c r="AX29" s="239"/>
      <c r="AY29" s="234"/>
      <c r="AZ29" s="235"/>
      <c r="BA29" s="235"/>
      <c r="BB29" s="235"/>
      <c r="BC29" s="235"/>
      <c r="BD29" s="236"/>
      <c r="BE29" s="236">
        <f t="shared" si="7"/>
        <v>0</v>
      </c>
      <c r="BF29" s="234"/>
      <c r="BG29" s="237"/>
      <c r="BH29" s="234"/>
      <c r="BI29" s="235"/>
      <c r="BJ29" s="235"/>
      <c r="BK29" s="235"/>
      <c r="BL29" s="235"/>
      <c r="BM29" s="236"/>
      <c r="BN29" s="236">
        <f t="shared" si="8"/>
        <v>0</v>
      </c>
      <c r="BO29" s="234"/>
      <c r="BP29" s="237"/>
      <c r="BQ29" s="234"/>
      <c r="BR29" s="235"/>
      <c r="BS29" s="235"/>
      <c r="BT29" s="235"/>
      <c r="BU29" s="235"/>
      <c r="BV29" s="236"/>
      <c r="BW29" s="236">
        <f t="shared" si="9"/>
        <v>0</v>
      </c>
      <c r="BX29" s="234"/>
      <c r="BY29" s="236"/>
      <c r="BZ29" s="234"/>
      <c r="CA29" s="235"/>
      <c r="CB29" s="235"/>
      <c r="CC29" s="235"/>
      <c r="CD29" s="235"/>
      <c r="CE29" s="236"/>
      <c r="CF29" s="236">
        <f t="shared" si="10"/>
        <v>0</v>
      </c>
      <c r="CG29" s="234"/>
      <c r="CH29" s="240"/>
      <c r="CI29" s="241">
        <f t="shared" si="11"/>
        <v>0</v>
      </c>
      <c r="CJ29" s="231">
        <f t="shared" si="11"/>
        <v>0</v>
      </c>
    </row>
    <row r="30" spans="1:88" ht="14.1" customHeight="1">
      <c r="A30" s="962"/>
      <c r="B30" s="224" t="s">
        <v>1401</v>
      </c>
      <c r="C30" s="231" t="str">
        <f>IF(AG30="","",AG30)</f>
        <v/>
      </c>
      <c r="D30" s="231" t="str">
        <f t="shared" si="17"/>
        <v/>
      </c>
      <c r="E30" s="231" t="str">
        <f t="shared" si="17"/>
        <v/>
      </c>
      <c r="F30" s="231" t="str">
        <f t="shared" si="17"/>
        <v/>
      </c>
      <c r="G30" s="231" t="str">
        <f t="shared" si="17"/>
        <v/>
      </c>
      <c r="H30" s="227">
        <f t="shared" si="1"/>
        <v>0</v>
      </c>
      <c r="I30" s="265"/>
      <c r="J30" s="266"/>
      <c r="K30" s="266"/>
      <c r="L30" s="266"/>
      <c r="M30" s="266"/>
      <c r="N30" s="267"/>
      <c r="O30" s="268"/>
      <c r="P30" s="267"/>
      <c r="Q30" s="265"/>
      <c r="R30" s="266"/>
      <c r="S30" s="266"/>
      <c r="T30" s="266"/>
      <c r="U30" s="266"/>
      <c r="V30" s="277"/>
      <c r="W30" s="278"/>
      <c r="X30" s="267"/>
      <c r="Y30" s="278"/>
      <c r="Z30" s="266"/>
      <c r="AA30" s="266"/>
      <c r="AB30" s="266"/>
      <c r="AC30" s="266"/>
      <c r="AD30" s="267"/>
      <c r="AE30" s="278"/>
      <c r="AF30" s="267"/>
      <c r="AG30" s="233"/>
      <c r="AH30" s="231"/>
      <c r="AI30" s="231"/>
      <c r="AJ30" s="231"/>
      <c r="AK30" s="231"/>
      <c r="AL30" s="232"/>
      <c r="AM30" s="228">
        <f t="shared" si="5"/>
        <v>0</v>
      </c>
      <c r="AN30" s="233"/>
      <c r="AO30" s="228"/>
      <c r="AP30" s="238"/>
      <c r="AQ30" s="235"/>
      <c r="AR30" s="235"/>
      <c r="AS30" s="235"/>
      <c r="AT30" s="235"/>
      <c r="AU30" s="236"/>
      <c r="AV30" s="236">
        <f t="shared" si="6"/>
        <v>0</v>
      </c>
      <c r="AW30" s="234"/>
      <c r="AX30" s="239"/>
      <c r="AY30" s="234"/>
      <c r="AZ30" s="235"/>
      <c r="BA30" s="235"/>
      <c r="BB30" s="235"/>
      <c r="BC30" s="235"/>
      <c r="BD30" s="236"/>
      <c r="BE30" s="236">
        <f t="shared" si="7"/>
        <v>0</v>
      </c>
      <c r="BF30" s="234"/>
      <c r="BG30" s="237"/>
      <c r="BH30" s="234"/>
      <c r="BI30" s="235"/>
      <c r="BJ30" s="235"/>
      <c r="BK30" s="235"/>
      <c r="BL30" s="235"/>
      <c r="BM30" s="236"/>
      <c r="BN30" s="236">
        <f t="shared" si="8"/>
        <v>0</v>
      </c>
      <c r="BO30" s="234"/>
      <c r="BP30" s="237"/>
      <c r="BQ30" s="234"/>
      <c r="BR30" s="235"/>
      <c r="BS30" s="235"/>
      <c r="BT30" s="235"/>
      <c r="BU30" s="235"/>
      <c r="BV30" s="236"/>
      <c r="BW30" s="236">
        <f t="shared" si="9"/>
        <v>0</v>
      </c>
      <c r="BX30" s="234"/>
      <c r="BY30" s="236"/>
      <c r="BZ30" s="234"/>
      <c r="CA30" s="235"/>
      <c r="CB30" s="235"/>
      <c r="CC30" s="235"/>
      <c r="CD30" s="235"/>
      <c r="CE30" s="236"/>
      <c r="CF30" s="236">
        <f t="shared" si="10"/>
        <v>0</v>
      </c>
      <c r="CG30" s="234"/>
      <c r="CH30" s="240"/>
      <c r="CI30" s="241">
        <f t="shared" si="11"/>
        <v>0</v>
      </c>
      <c r="CJ30" s="231">
        <f t="shared" si="11"/>
        <v>0</v>
      </c>
    </row>
    <row r="31" spans="1:88" ht="14.1" customHeight="1">
      <c r="A31" s="962"/>
      <c r="B31" s="224" t="s">
        <v>1402</v>
      </c>
      <c r="C31" s="231" t="str">
        <f>IF(AG31="","",AG31)</f>
        <v/>
      </c>
      <c r="D31" s="231" t="str">
        <f t="shared" si="17"/>
        <v/>
      </c>
      <c r="E31" s="231" t="str">
        <f t="shared" si="17"/>
        <v/>
      </c>
      <c r="F31" s="231" t="str">
        <f t="shared" si="17"/>
        <v/>
      </c>
      <c r="G31" s="231" t="str">
        <f t="shared" si="17"/>
        <v/>
      </c>
      <c r="H31" s="227">
        <f t="shared" si="1"/>
        <v>0</v>
      </c>
      <c r="I31" s="265"/>
      <c r="J31" s="266"/>
      <c r="K31" s="266"/>
      <c r="L31" s="266"/>
      <c r="M31" s="266"/>
      <c r="N31" s="267"/>
      <c r="O31" s="268"/>
      <c r="P31" s="267"/>
      <c r="Q31" s="265"/>
      <c r="R31" s="266"/>
      <c r="S31" s="266"/>
      <c r="T31" s="266"/>
      <c r="U31" s="266"/>
      <c r="V31" s="277"/>
      <c r="W31" s="278"/>
      <c r="X31" s="267"/>
      <c r="Y31" s="278"/>
      <c r="Z31" s="266"/>
      <c r="AA31" s="266"/>
      <c r="AB31" s="266"/>
      <c r="AC31" s="266"/>
      <c r="AD31" s="267"/>
      <c r="AE31" s="278"/>
      <c r="AF31" s="267"/>
      <c r="AG31" s="233"/>
      <c r="AH31" s="231"/>
      <c r="AI31" s="231"/>
      <c r="AJ31" s="231"/>
      <c r="AK31" s="231"/>
      <c r="AL31" s="232"/>
      <c r="AM31" s="228">
        <f t="shared" si="5"/>
        <v>0</v>
      </c>
      <c r="AN31" s="233"/>
      <c r="AO31" s="228"/>
      <c r="AP31" s="238"/>
      <c r="AQ31" s="235"/>
      <c r="AR31" s="235"/>
      <c r="AS31" s="235"/>
      <c r="AT31" s="235"/>
      <c r="AU31" s="236"/>
      <c r="AV31" s="236">
        <f t="shared" si="6"/>
        <v>0</v>
      </c>
      <c r="AW31" s="234"/>
      <c r="AX31" s="239"/>
      <c r="AY31" s="234"/>
      <c r="AZ31" s="235"/>
      <c r="BA31" s="235"/>
      <c r="BB31" s="235"/>
      <c r="BC31" s="235"/>
      <c r="BD31" s="236"/>
      <c r="BE31" s="236">
        <f t="shared" si="7"/>
        <v>0</v>
      </c>
      <c r="BF31" s="234"/>
      <c r="BG31" s="237"/>
      <c r="BH31" s="234"/>
      <c r="BI31" s="235"/>
      <c r="BJ31" s="235"/>
      <c r="BK31" s="235"/>
      <c r="BL31" s="235"/>
      <c r="BM31" s="236"/>
      <c r="BN31" s="236">
        <f t="shared" si="8"/>
        <v>0</v>
      </c>
      <c r="BO31" s="234"/>
      <c r="BP31" s="237"/>
      <c r="BQ31" s="234"/>
      <c r="BR31" s="235"/>
      <c r="BS31" s="235"/>
      <c r="BT31" s="235"/>
      <c r="BU31" s="235"/>
      <c r="BV31" s="236"/>
      <c r="BW31" s="236">
        <f t="shared" si="9"/>
        <v>0</v>
      </c>
      <c r="BX31" s="234"/>
      <c r="BY31" s="236"/>
      <c r="BZ31" s="234"/>
      <c r="CA31" s="235"/>
      <c r="CB31" s="235"/>
      <c r="CC31" s="235"/>
      <c r="CD31" s="235"/>
      <c r="CE31" s="236"/>
      <c r="CF31" s="236">
        <f t="shared" si="10"/>
        <v>0</v>
      </c>
      <c r="CG31" s="234"/>
      <c r="CH31" s="240"/>
      <c r="CI31" s="241">
        <f t="shared" si="11"/>
        <v>0</v>
      </c>
      <c r="CJ31" s="231">
        <f t="shared" si="11"/>
        <v>0</v>
      </c>
    </row>
    <row r="32" spans="1:88" ht="13.5" customHeight="1">
      <c r="A32" s="962"/>
      <c r="B32" s="224" t="s">
        <v>1346</v>
      </c>
      <c r="C32" s="231" t="str">
        <f t="shared" ref="C32:C33" si="18">IF(AG32="","",AG32)</f>
        <v/>
      </c>
      <c r="D32" s="231" t="str">
        <f t="shared" si="17"/>
        <v/>
      </c>
      <c r="E32" s="231" t="str">
        <f t="shared" si="17"/>
        <v/>
      </c>
      <c r="F32" s="231" t="str">
        <f t="shared" si="17"/>
        <v/>
      </c>
      <c r="G32" s="231" t="str">
        <f t="shared" si="17"/>
        <v/>
      </c>
      <c r="H32" s="227">
        <f t="shared" si="1"/>
        <v>0</v>
      </c>
      <c r="I32" s="265"/>
      <c r="J32" s="266"/>
      <c r="K32" s="266"/>
      <c r="L32" s="266"/>
      <c r="M32" s="266"/>
      <c r="N32" s="267"/>
      <c r="O32" s="268"/>
      <c r="P32" s="267"/>
      <c r="Q32" s="265"/>
      <c r="R32" s="266"/>
      <c r="S32" s="266"/>
      <c r="T32" s="266"/>
      <c r="U32" s="266"/>
      <c r="V32" s="277"/>
      <c r="W32" s="278"/>
      <c r="X32" s="267"/>
      <c r="Y32" s="278"/>
      <c r="Z32" s="266"/>
      <c r="AA32" s="266"/>
      <c r="AB32" s="266"/>
      <c r="AC32" s="266"/>
      <c r="AD32" s="267"/>
      <c r="AE32" s="278"/>
      <c r="AF32" s="267"/>
      <c r="AG32" s="233"/>
      <c r="AH32" s="231"/>
      <c r="AI32" s="231"/>
      <c r="AJ32" s="231"/>
      <c r="AK32" s="231"/>
      <c r="AL32" s="232"/>
      <c r="AM32" s="228">
        <f t="shared" si="5"/>
        <v>0</v>
      </c>
      <c r="AN32" s="233"/>
      <c r="AO32" s="228"/>
      <c r="AP32" s="238"/>
      <c r="AQ32" s="235"/>
      <c r="AR32" s="235"/>
      <c r="AS32" s="235"/>
      <c r="AT32" s="235"/>
      <c r="AU32" s="236"/>
      <c r="AV32" s="236">
        <f t="shared" si="6"/>
        <v>0</v>
      </c>
      <c r="AW32" s="234"/>
      <c r="AX32" s="239"/>
      <c r="AY32" s="234"/>
      <c r="AZ32" s="235"/>
      <c r="BA32" s="235"/>
      <c r="BB32" s="235"/>
      <c r="BC32" s="235"/>
      <c r="BD32" s="236"/>
      <c r="BE32" s="236">
        <f t="shared" si="7"/>
        <v>0</v>
      </c>
      <c r="BF32" s="234"/>
      <c r="BG32" s="237"/>
      <c r="BH32" s="234"/>
      <c r="BI32" s="235"/>
      <c r="BJ32" s="235"/>
      <c r="BK32" s="235"/>
      <c r="BL32" s="235"/>
      <c r="BM32" s="236"/>
      <c r="BN32" s="236">
        <f t="shared" si="8"/>
        <v>0</v>
      </c>
      <c r="BO32" s="234"/>
      <c r="BP32" s="237"/>
      <c r="BQ32" s="234"/>
      <c r="BR32" s="235"/>
      <c r="BS32" s="235"/>
      <c r="BT32" s="235"/>
      <c r="BU32" s="235"/>
      <c r="BV32" s="236"/>
      <c r="BW32" s="236">
        <f t="shared" si="9"/>
        <v>0</v>
      </c>
      <c r="BX32" s="234"/>
      <c r="BY32" s="236"/>
      <c r="BZ32" s="234"/>
      <c r="CA32" s="235"/>
      <c r="CB32" s="235"/>
      <c r="CC32" s="235"/>
      <c r="CD32" s="235"/>
      <c r="CE32" s="236"/>
      <c r="CF32" s="236">
        <f t="shared" si="10"/>
        <v>0</v>
      </c>
      <c r="CG32" s="234"/>
      <c r="CH32" s="240"/>
      <c r="CI32" s="241">
        <f t="shared" si="11"/>
        <v>0</v>
      </c>
      <c r="CJ32" s="231">
        <f t="shared" si="11"/>
        <v>0</v>
      </c>
    </row>
    <row r="33" spans="1:88" ht="14.1" customHeight="1" thickBot="1">
      <c r="A33" s="963"/>
      <c r="B33" s="243" t="s">
        <v>1403</v>
      </c>
      <c r="C33" s="244" t="str">
        <f t="shared" si="18"/>
        <v/>
      </c>
      <c r="D33" s="244" t="str">
        <f t="shared" si="17"/>
        <v/>
      </c>
      <c r="E33" s="244" t="str">
        <f t="shared" si="17"/>
        <v/>
      </c>
      <c r="F33" s="244" t="str">
        <f t="shared" si="17"/>
        <v/>
      </c>
      <c r="G33" s="244" t="str">
        <f t="shared" si="17"/>
        <v/>
      </c>
      <c r="H33" s="246">
        <f t="shared" si="1"/>
        <v>0</v>
      </c>
      <c r="I33" s="269"/>
      <c r="J33" s="270"/>
      <c r="K33" s="270"/>
      <c r="L33" s="270"/>
      <c r="M33" s="270"/>
      <c r="N33" s="271"/>
      <c r="O33" s="272"/>
      <c r="P33" s="271"/>
      <c r="Q33" s="269"/>
      <c r="R33" s="270"/>
      <c r="S33" s="270"/>
      <c r="T33" s="270"/>
      <c r="U33" s="270"/>
      <c r="V33" s="279"/>
      <c r="W33" s="280"/>
      <c r="X33" s="271"/>
      <c r="Y33" s="280"/>
      <c r="Z33" s="270"/>
      <c r="AA33" s="270"/>
      <c r="AB33" s="270"/>
      <c r="AC33" s="270"/>
      <c r="AD33" s="271"/>
      <c r="AE33" s="280"/>
      <c r="AF33" s="271"/>
      <c r="AG33" s="250"/>
      <c r="AH33" s="244"/>
      <c r="AI33" s="244"/>
      <c r="AJ33" s="244"/>
      <c r="AK33" s="244"/>
      <c r="AL33" s="249"/>
      <c r="AM33" s="247">
        <f t="shared" si="5"/>
        <v>0</v>
      </c>
      <c r="AN33" s="250"/>
      <c r="AO33" s="247"/>
      <c r="AP33" s="255"/>
      <c r="AQ33" s="252"/>
      <c r="AR33" s="252"/>
      <c r="AS33" s="252"/>
      <c r="AT33" s="252"/>
      <c r="AU33" s="253"/>
      <c r="AV33" s="253">
        <f t="shared" si="6"/>
        <v>0</v>
      </c>
      <c r="AW33" s="251"/>
      <c r="AX33" s="256"/>
      <c r="AY33" s="251"/>
      <c r="AZ33" s="252"/>
      <c r="BA33" s="252"/>
      <c r="BB33" s="252"/>
      <c r="BC33" s="252"/>
      <c r="BD33" s="253"/>
      <c r="BE33" s="253">
        <f t="shared" si="7"/>
        <v>0</v>
      </c>
      <c r="BF33" s="251"/>
      <c r="BG33" s="254"/>
      <c r="BH33" s="251"/>
      <c r="BI33" s="252"/>
      <c r="BJ33" s="252"/>
      <c r="BK33" s="252"/>
      <c r="BL33" s="252"/>
      <c r="BM33" s="253"/>
      <c r="BN33" s="253">
        <f t="shared" si="8"/>
        <v>0</v>
      </c>
      <c r="BO33" s="251"/>
      <c r="BP33" s="254"/>
      <c r="BQ33" s="251"/>
      <c r="BR33" s="252"/>
      <c r="BS33" s="252"/>
      <c r="BT33" s="252"/>
      <c r="BU33" s="252"/>
      <c r="BV33" s="253"/>
      <c r="BW33" s="253">
        <f t="shared" si="9"/>
        <v>0</v>
      </c>
      <c r="BX33" s="251"/>
      <c r="BY33" s="253"/>
      <c r="BZ33" s="251"/>
      <c r="CA33" s="252"/>
      <c r="CB33" s="252"/>
      <c r="CC33" s="252"/>
      <c r="CD33" s="252"/>
      <c r="CE33" s="253"/>
      <c r="CF33" s="253">
        <f t="shared" si="10"/>
        <v>0</v>
      </c>
      <c r="CG33" s="251"/>
      <c r="CH33" s="257"/>
      <c r="CI33" s="258">
        <f t="shared" si="11"/>
        <v>0</v>
      </c>
      <c r="CJ33" s="244">
        <f t="shared" si="11"/>
        <v>0</v>
      </c>
    </row>
    <row r="34" spans="1:88" ht="14.1" hidden="1" customHeight="1" thickTop="1">
      <c r="A34" s="972"/>
      <c r="B34" s="973"/>
      <c r="C34" s="273" t="str">
        <f>IF(AP34="","",AP34)</f>
        <v/>
      </c>
      <c r="D34" s="223" t="str">
        <f t="shared" ref="D34:G39" si="19">IF(AQ34="","",AQ34)</f>
        <v/>
      </c>
      <c r="E34" s="223" t="str">
        <f t="shared" si="19"/>
        <v/>
      </c>
      <c r="F34" s="223" t="str">
        <f t="shared" si="19"/>
        <v/>
      </c>
      <c r="G34" s="223" t="str">
        <f t="shared" si="19"/>
        <v/>
      </c>
      <c r="H34" s="274">
        <f t="shared" si="1"/>
        <v>0</v>
      </c>
      <c r="I34" s="352"/>
      <c r="J34" s="303"/>
      <c r="K34" s="303"/>
      <c r="L34" s="303"/>
      <c r="M34" s="303"/>
      <c r="N34" s="263"/>
      <c r="O34" s="262"/>
      <c r="P34" s="263"/>
      <c r="Q34" s="327"/>
      <c r="R34" s="303"/>
      <c r="S34" s="303"/>
      <c r="T34" s="303"/>
      <c r="U34" s="303"/>
      <c r="V34" s="304"/>
      <c r="W34" s="296"/>
      <c r="X34" s="263"/>
      <c r="Y34" s="296"/>
      <c r="Z34" s="303"/>
      <c r="AA34" s="303"/>
      <c r="AB34" s="303"/>
      <c r="AC34" s="303"/>
      <c r="AD34" s="263"/>
      <c r="AE34" s="296"/>
      <c r="AF34" s="263"/>
      <c r="AG34" s="296"/>
      <c r="AH34" s="303"/>
      <c r="AI34" s="303"/>
      <c r="AJ34" s="303"/>
      <c r="AK34" s="303"/>
      <c r="AL34" s="304"/>
      <c r="AM34" s="263"/>
      <c r="AN34" s="296"/>
      <c r="AO34" s="263"/>
      <c r="AP34" s="219"/>
      <c r="AQ34" s="215"/>
      <c r="AR34" s="215"/>
      <c r="AS34" s="215"/>
      <c r="AT34" s="215"/>
      <c r="AU34" s="216"/>
      <c r="AV34" s="216">
        <f t="shared" si="6"/>
        <v>0</v>
      </c>
      <c r="AW34" s="214"/>
      <c r="AX34" s="220"/>
      <c r="AY34" s="214"/>
      <c r="AZ34" s="215"/>
      <c r="BA34" s="215"/>
      <c r="BB34" s="215"/>
      <c r="BC34" s="215"/>
      <c r="BD34" s="216"/>
      <c r="BE34" s="216">
        <f t="shared" si="7"/>
        <v>0</v>
      </c>
      <c r="BF34" s="214"/>
      <c r="BG34" s="218"/>
      <c r="BH34" s="214"/>
      <c r="BI34" s="215"/>
      <c r="BJ34" s="215"/>
      <c r="BK34" s="215"/>
      <c r="BL34" s="215"/>
      <c r="BM34" s="216"/>
      <c r="BN34" s="216">
        <f t="shared" si="8"/>
        <v>0</v>
      </c>
      <c r="BO34" s="214"/>
      <c r="BP34" s="218"/>
      <c r="BQ34" s="214"/>
      <c r="BR34" s="215"/>
      <c r="BS34" s="215"/>
      <c r="BT34" s="215"/>
      <c r="BU34" s="215"/>
      <c r="BV34" s="216"/>
      <c r="BW34" s="216">
        <f t="shared" si="9"/>
        <v>0</v>
      </c>
      <c r="BX34" s="217"/>
      <c r="BY34" s="216"/>
      <c r="BZ34" s="214"/>
      <c r="CA34" s="215"/>
      <c r="CB34" s="215"/>
      <c r="CC34" s="215"/>
      <c r="CD34" s="215"/>
      <c r="CE34" s="216"/>
      <c r="CF34" s="216">
        <f t="shared" si="10"/>
        <v>0</v>
      </c>
      <c r="CG34" s="217"/>
      <c r="CH34" s="221"/>
      <c r="CI34" s="222">
        <f t="shared" si="11"/>
        <v>0</v>
      </c>
      <c r="CJ34" s="223">
        <f t="shared" si="11"/>
        <v>0</v>
      </c>
    </row>
    <row r="35" spans="1:88" ht="14.1" hidden="1" customHeight="1">
      <c r="A35" s="962" t="s">
        <v>1405</v>
      </c>
      <c r="B35" s="224" t="s">
        <v>1343</v>
      </c>
      <c r="C35" s="231" t="str">
        <f>IF(AP35="","",AP35)</f>
        <v/>
      </c>
      <c r="D35" s="231" t="str">
        <f t="shared" si="19"/>
        <v/>
      </c>
      <c r="E35" s="231" t="str">
        <f t="shared" si="19"/>
        <v/>
      </c>
      <c r="F35" s="231" t="str">
        <f t="shared" si="19"/>
        <v/>
      </c>
      <c r="G35" s="231" t="str">
        <f t="shared" si="19"/>
        <v/>
      </c>
      <c r="H35" s="227">
        <f t="shared" si="1"/>
        <v>0</v>
      </c>
      <c r="I35" s="353"/>
      <c r="J35" s="266"/>
      <c r="K35" s="266"/>
      <c r="L35" s="266"/>
      <c r="M35" s="266"/>
      <c r="N35" s="267"/>
      <c r="O35" s="268"/>
      <c r="P35" s="267"/>
      <c r="Q35" s="265"/>
      <c r="R35" s="266"/>
      <c r="S35" s="266"/>
      <c r="T35" s="266"/>
      <c r="U35" s="266"/>
      <c r="V35" s="277"/>
      <c r="W35" s="278"/>
      <c r="X35" s="267"/>
      <c r="Y35" s="278"/>
      <c r="Z35" s="266"/>
      <c r="AA35" s="266"/>
      <c r="AB35" s="266"/>
      <c r="AC35" s="266"/>
      <c r="AD35" s="267"/>
      <c r="AE35" s="278"/>
      <c r="AF35" s="267"/>
      <c r="AG35" s="278"/>
      <c r="AH35" s="266"/>
      <c r="AI35" s="266"/>
      <c r="AJ35" s="266"/>
      <c r="AK35" s="266"/>
      <c r="AL35" s="277"/>
      <c r="AM35" s="267"/>
      <c r="AN35" s="278"/>
      <c r="AO35" s="267"/>
      <c r="AP35" s="238"/>
      <c r="AQ35" s="235"/>
      <c r="AR35" s="235"/>
      <c r="AS35" s="235"/>
      <c r="AT35" s="235"/>
      <c r="AU35" s="236"/>
      <c r="AV35" s="236">
        <f t="shared" si="6"/>
        <v>0</v>
      </c>
      <c r="AW35" s="234"/>
      <c r="AX35" s="239"/>
      <c r="AY35" s="234"/>
      <c r="AZ35" s="235"/>
      <c r="BA35" s="235"/>
      <c r="BB35" s="235"/>
      <c r="BC35" s="235"/>
      <c r="BD35" s="236"/>
      <c r="BE35" s="236">
        <f t="shared" si="7"/>
        <v>0</v>
      </c>
      <c r="BF35" s="234"/>
      <c r="BG35" s="237"/>
      <c r="BH35" s="234"/>
      <c r="BI35" s="235"/>
      <c r="BJ35" s="235"/>
      <c r="BK35" s="235"/>
      <c r="BL35" s="235"/>
      <c r="BM35" s="236"/>
      <c r="BN35" s="236">
        <f t="shared" si="8"/>
        <v>0</v>
      </c>
      <c r="BO35" s="234"/>
      <c r="BP35" s="237"/>
      <c r="BQ35" s="234"/>
      <c r="BR35" s="235"/>
      <c r="BS35" s="235"/>
      <c r="BT35" s="235"/>
      <c r="BU35" s="235"/>
      <c r="BV35" s="236"/>
      <c r="BW35" s="236">
        <f t="shared" si="9"/>
        <v>0</v>
      </c>
      <c r="BX35" s="234"/>
      <c r="BY35" s="236"/>
      <c r="BZ35" s="234"/>
      <c r="CA35" s="235"/>
      <c r="CB35" s="235"/>
      <c r="CC35" s="235"/>
      <c r="CD35" s="235"/>
      <c r="CE35" s="236"/>
      <c r="CF35" s="236">
        <f t="shared" si="10"/>
        <v>0</v>
      </c>
      <c r="CG35" s="234"/>
      <c r="CH35" s="240"/>
      <c r="CI35" s="241">
        <f t="shared" si="11"/>
        <v>0</v>
      </c>
      <c r="CJ35" s="231">
        <f t="shared" si="11"/>
        <v>0</v>
      </c>
    </row>
    <row r="36" spans="1:88" ht="14.1" hidden="1" customHeight="1">
      <c r="A36" s="962"/>
      <c r="B36" s="224" t="s">
        <v>1401</v>
      </c>
      <c r="C36" s="231" t="str">
        <f t="shared" ref="C36:C39" si="20">IF(AP36="","",AP36)</f>
        <v/>
      </c>
      <c r="D36" s="231" t="str">
        <f>IF(AQ36="","",AQ36)</f>
        <v/>
      </c>
      <c r="E36" s="231" t="str">
        <f t="shared" si="19"/>
        <v/>
      </c>
      <c r="F36" s="231" t="str">
        <f t="shared" si="19"/>
        <v/>
      </c>
      <c r="G36" s="231" t="str">
        <f t="shared" si="19"/>
        <v/>
      </c>
      <c r="H36" s="227">
        <f t="shared" si="1"/>
        <v>0</v>
      </c>
      <c r="I36" s="353"/>
      <c r="J36" s="266"/>
      <c r="K36" s="266"/>
      <c r="L36" s="266"/>
      <c r="M36" s="266"/>
      <c r="N36" s="267"/>
      <c r="O36" s="268"/>
      <c r="P36" s="267"/>
      <c r="Q36" s="265"/>
      <c r="R36" s="266"/>
      <c r="S36" s="266"/>
      <c r="T36" s="266"/>
      <c r="U36" s="266"/>
      <c r="V36" s="277"/>
      <c r="W36" s="278"/>
      <c r="X36" s="267"/>
      <c r="Y36" s="278"/>
      <c r="Z36" s="266"/>
      <c r="AA36" s="266"/>
      <c r="AB36" s="266"/>
      <c r="AC36" s="266"/>
      <c r="AD36" s="267"/>
      <c r="AE36" s="278"/>
      <c r="AF36" s="267"/>
      <c r="AG36" s="278"/>
      <c r="AH36" s="266"/>
      <c r="AI36" s="266"/>
      <c r="AJ36" s="266"/>
      <c r="AK36" s="266"/>
      <c r="AL36" s="277"/>
      <c r="AM36" s="267"/>
      <c r="AN36" s="278"/>
      <c r="AO36" s="267"/>
      <c r="AP36" s="238"/>
      <c r="AQ36" s="235"/>
      <c r="AR36" s="235"/>
      <c r="AS36" s="235"/>
      <c r="AT36" s="235"/>
      <c r="AU36" s="236"/>
      <c r="AV36" s="236">
        <f t="shared" si="6"/>
        <v>0</v>
      </c>
      <c r="AW36" s="234"/>
      <c r="AX36" s="239"/>
      <c r="AY36" s="234"/>
      <c r="AZ36" s="235"/>
      <c r="BA36" s="235"/>
      <c r="BB36" s="235"/>
      <c r="BC36" s="235"/>
      <c r="BD36" s="236"/>
      <c r="BE36" s="236">
        <f t="shared" si="7"/>
        <v>0</v>
      </c>
      <c r="BF36" s="234"/>
      <c r="BG36" s="237"/>
      <c r="BH36" s="234"/>
      <c r="BI36" s="235"/>
      <c r="BJ36" s="235"/>
      <c r="BK36" s="235"/>
      <c r="BL36" s="235"/>
      <c r="BM36" s="236"/>
      <c r="BN36" s="236">
        <f t="shared" si="8"/>
        <v>0</v>
      </c>
      <c r="BO36" s="234"/>
      <c r="BP36" s="237"/>
      <c r="BQ36" s="234"/>
      <c r="BR36" s="235"/>
      <c r="BS36" s="235"/>
      <c r="BT36" s="235"/>
      <c r="BU36" s="235"/>
      <c r="BV36" s="236"/>
      <c r="BW36" s="236">
        <f t="shared" si="9"/>
        <v>0</v>
      </c>
      <c r="BX36" s="234"/>
      <c r="BY36" s="236"/>
      <c r="BZ36" s="234"/>
      <c r="CA36" s="235"/>
      <c r="CB36" s="235"/>
      <c r="CC36" s="235"/>
      <c r="CD36" s="235"/>
      <c r="CE36" s="236"/>
      <c r="CF36" s="236">
        <f t="shared" si="10"/>
        <v>0</v>
      </c>
      <c r="CG36" s="234"/>
      <c r="CH36" s="240"/>
      <c r="CI36" s="241">
        <f t="shared" si="11"/>
        <v>0</v>
      </c>
      <c r="CJ36" s="231">
        <f t="shared" si="11"/>
        <v>0</v>
      </c>
    </row>
    <row r="37" spans="1:88" ht="14.1" hidden="1" customHeight="1">
      <c r="A37" s="962"/>
      <c r="B37" s="224" t="s">
        <v>1402</v>
      </c>
      <c r="C37" s="231" t="str">
        <f t="shared" si="20"/>
        <v/>
      </c>
      <c r="D37" s="231" t="str">
        <f t="shared" si="19"/>
        <v/>
      </c>
      <c r="E37" s="231" t="str">
        <f t="shared" si="19"/>
        <v/>
      </c>
      <c r="F37" s="231" t="str">
        <f t="shared" si="19"/>
        <v/>
      </c>
      <c r="G37" s="231" t="str">
        <f t="shared" si="19"/>
        <v/>
      </c>
      <c r="H37" s="227">
        <f t="shared" si="1"/>
        <v>0</v>
      </c>
      <c r="I37" s="353"/>
      <c r="J37" s="266"/>
      <c r="K37" s="266"/>
      <c r="L37" s="266"/>
      <c r="M37" s="266"/>
      <c r="N37" s="267"/>
      <c r="O37" s="268"/>
      <c r="P37" s="267"/>
      <c r="Q37" s="265"/>
      <c r="R37" s="266"/>
      <c r="S37" s="266"/>
      <c r="T37" s="266"/>
      <c r="U37" s="266"/>
      <c r="V37" s="277"/>
      <c r="W37" s="278"/>
      <c r="X37" s="267"/>
      <c r="Y37" s="278"/>
      <c r="Z37" s="266"/>
      <c r="AA37" s="266"/>
      <c r="AB37" s="266"/>
      <c r="AC37" s="266"/>
      <c r="AD37" s="267"/>
      <c r="AE37" s="278"/>
      <c r="AF37" s="267"/>
      <c r="AG37" s="278"/>
      <c r="AH37" s="266"/>
      <c r="AI37" s="266"/>
      <c r="AJ37" s="266"/>
      <c r="AK37" s="266"/>
      <c r="AL37" s="277"/>
      <c r="AM37" s="267"/>
      <c r="AN37" s="278"/>
      <c r="AO37" s="267"/>
      <c r="AP37" s="238"/>
      <c r="AQ37" s="235"/>
      <c r="AR37" s="235"/>
      <c r="AS37" s="235"/>
      <c r="AT37" s="235"/>
      <c r="AU37" s="236"/>
      <c r="AV37" s="236">
        <f t="shared" si="6"/>
        <v>0</v>
      </c>
      <c r="AW37" s="234"/>
      <c r="AX37" s="239"/>
      <c r="AY37" s="234"/>
      <c r="AZ37" s="235"/>
      <c r="BA37" s="235"/>
      <c r="BB37" s="235"/>
      <c r="BC37" s="235"/>
      <c r="BD37" s="236"/>
      <c r="BE37" s="236">
        <f t="shared" si="7"/>
        <v>0</v>
      </c>
      <c r="BF37" s="234"/>
      <c r="BG37" s="237"/>
      <c r="BH37" s="234"/>
      <c r="BI37" s="235"/>
      <c r="BJ37" s="235"/>
      <c r="BK37" s="235"/>
      <c r="BL37" s="235"/>
      <c r="BM37" s="236"/>
      <c r="BN37" s="236">
        <f t="shared" si="8"/>
        <v>0</v>
      </c>
      <c r="BO37" s="234"/>
      <c r="BP37" s="237"/>
      <c r="BQ37" s="234"/>
      <c r="BR37" s="235"/>
      <c r="BS37" s="235"/>
      <c r="BT37" s="235"/>
      <c r="BU37" s="235"/>
      <c r="BV37" s="236"/>
      <c r="BW37" s="236">
        <f t="shared" si="9"/>
        <v>0</v>
      </c>
      <c r="BX37" s="234"/>
      <c r="BY37" s="236"/>
      <c r="BZ37" s="234"/>
      <c r="CA37" s="235"/>
      <c r="CB37" s="235"/>
      <c r="CC37" s="235"/>
      <c r="CD37" s="235"/>
      <c r="CE37" s="236"/>
      <c r="CF37" s="236">
        <f t="shared" si="10"/>
        <v>0</v>
      </c>
      <c r="CG37" s="234"/>
      <c r="CH37" s="240"/>
      <c r="CI37" s="241">
        <f t="shared" si="11"/>
        <v>0</v>
      </c>
      <c r="CJ37" s="231">
        <f t="shared" si="11"/>
        <v>0</v>
      </c>
    </row>
    <row r="38" spans="1:88" ht="14.1" hidden="1" customHeight="1">
      <c r="A38" s="962"/>
      <c r="B38" s="224" t="s">
        <v>1346</v>
      </c>
      <c r="C38" s="231" t="str">
        <f t="shared" si="20"/>
        <v/>
      </c>
      <c r="D38" s="231" t="str">
        <f t="shared" si="19"/>
        <v/>
      </c>
      <c r="E38" s="231" t="str">
        <f t="shared" si="19"/>
        <v/>
      </c>
      <c r="F38" s="231" t="str">
        <f t="shared" si="19"/>
        <v/>
      </c>
      <c r="G38" s="231" t="str">
        <f t="shared" si="19"/>
        <v/>
      </c>
      <c r="H38" s="227">
        <f t="shared" si="1"/>
        <v>0</v>
      </c>
      <c r="I38" s="353"/>
      <c r="J38" s="266"/>
      <c r="K38" s="266"/>
      <c r="L38" s="266"/>
      <c r="M38" s="266"/>
      <c r="N38" s="267"/>
      <c r="O38" s="268"/>
      <c r="P38" s="267"/>
      <c r="Q38" s="265"/>
      <c r="R38" s="266"/>
      <c r="S38" s="266"/>
      <c r="T38" s="266"/>
      <c r="U38" s="266"/>
      <c r="V38" s="277"/>
      <c r="W38" s="278"/>
      <c r="X38" s="267"/>
      <c r="Y38" s="278"/>
      <c r="Z38" s="266"/>
      <c r="AA38" s="266"/>
      <c r="AB38" s="266"/>
      <c r="AC38" s="266"/>
      <c r="AD38" s="267"/>
      <c r="AE38" s="278"/>
      <c r="AF38" s="267"/>
      <c r="AG38" s="278"/>
      <c r="AH38" s="266"/>
      <c r="AI38" s="266"/>
      <c r="AJ38" s="266"/>
      <c r="AK38" s="266"/>
      <c r="AL38" s="277"/>
      <c r="AM38" s="267"/>
      <c r="AN38" s="278"/>
      <c r="AO38" s="267"/>
      <c r="AP38" s="238"/>
      <c r="AQ38" s="235"/>
      <c r="AR38" s="235"/>
      <c r="AS38" s="235"/>
      <c r="AT38" s="235"/>
      <c r="AU38" s="236"/>
      <c r="AV38" s="236">
        <f t="shared" si="6"/>
        <v>0</v>
      </c>
      <c r="AW38" s="234"/>
      <c r="AX38" s="239"/>
      <c r="AY38" s="234"/>
      <c r="AZ38" s="235"/>
      <c r="BA38" s="235"/>
      <c r="BB38" s="235"/>
      <c r="BC38" s="235"/>
      <c r="BD38" s="236"/>
      <c r="BE38" s="236">
        <f t="shared" si="7"/>
        <v>0</v>
      </c>
      <c r="BF38" s="234"/>
      <c r="BG38" s="237"/>
      <c r="BH38" s="234"/>
      <c r="BI38" s="235"/>
      <c r="BJ38" s="235"/>
      <c r="BK38" s="235"/>
      <c r="BL38" s="235"/>
      <c r="BM38" s="236"/>
      <c r="BN38" s="236">
        <f t="shared" si="8"/>
        <v>0</v>
      </c>
      <c r="BO38" s="234"/>
      <c r="BP38" s="237"/>
      <c r="BQ38" s="234"/>
      <c r="BR38" s="235"/>
      <c r="BS38" s="235"/>
      <c r="BT38" s="235"/>
      <c r="BU38" s="235"/>
      <c r="BV38" s="236"/>
      <c r="BW38" s="236">
        <f t="shared" si="9"/>
        <v>0</v>
      </c>
      <c r="BX38" s="234"/>
      <c r="BY38" s="236"/>
      <c r="BZ38" s="234"/>
      <c r="CA38" s="235"/>
      <c r="CB38" s="235"/>
      <c r="CC38" s="235"/>
      <c r="CD38" s="235"/>
      <c r="CE38" s="236"/>
      <c r="CF38" s="236">
        <f t="shared" si="10"/>
        <v>0</v>
      </c>
      <c r="CG38" s="234"/>
      <c r="CH38" s="240"/>
      <c r="CI38" s="241">
        <f t="shared" si="11"/>
        <v>0</v>
      </c>
      <c r="CJ38" s="231">
        <f t="shared" si="11"/>
        <v>0</v>
      </c>
    </row>
    <row r="39" spans="1:88" ht="14.1" hidden="1" customHeight="1" thickBot="1">
      <c r="A39" s="963"/>
      <c r="B39" s="243" t="s">
        <v>1403</v>
      </c>
      <c r="C39" s="244" t="str">
        <f t="shared" si="20"/>
        <v/>
      </c>
      <c r="D39" s="244" t="str">
        <f t="shared" si="19"/>
        <v/>
      </c>
      <c r="E39" s="244" t="str">
        <f t="shared" si="19"/>
        <v/>
      </c>
      <c r="F39" s="244" t="str">
        <f t="shared" si="19"/>
        <v/>
      </c>
      <c r="G39" s="244" t="str">
        <f>IF(AT39="","",AT39)</f>
        <v/>
      </c>
      <c r="H39" s="246">
        <f t="shared" si="1"/>
        <v>0</v>
      </c>
      <c r="I39" s="354"/>
      <c r="J39" s="270"/>
      <c r="K39" s="270"/>
      <c r="L39" s="270"/>
      <c r="M39" s="270"/>
      <c r="N39" s="271"/>
      <c r="O39" s="272"/>
      <c r="P39" s="271"/>
      <c r="Q39" s="269"/>
      <c r="R39" s="270"/>
      <c r="S39" s="270"/>
      <c r="T39" s="270"/>
      <c r="U39" s="270"/>
      <c r="V39" s="279"/>
      <c r="W39" s="280"/>
      <c r="X39" s="271"/>
      <c r="Y39" s="280"/>
      <c r="Z39" s="270"/>
      <c r="AA39" s="270"/>
      <c r="AB39" s="270"/>
      <c r="AC39" s="270"/>
      <c r="AD39" s="271"/>
      <c r="AE39" s="280"/>
      <c r="AF39" s="271"/>
      <c r="AG39" s="280"/>
      <c r="AH39" s="270"/>
      <c r="AI39" s="270"/>
      <c r="AJ39" s="270"/>
      <c r="AK39" s="270"/>
      <c r="AL39" s="279"/>
      <c r="AM39" s="271"/>
      <c r="AN39" s="280"/>
      <c r="AO39" s="271"/>
      <c r="AP39" s="255"/>
      <c r="AQ39" s="252"/>
      <c r="AR39" s="252"/>
      <c r="AS39" s="252"/>
      <c r="AT39" s="252"/>
      <c r="AU39" s="253"/>
      <c r="AV39" s="253">
        <f t="shared" si="6"/>
        <v>0</v>
      </c>
      <c r="AW39" s="251"/>
      <c r="AX39" s="256"/>
      <c r="AY39" s="251"/>
      <c r="AZ39" s="252"/>
      <c r="BA39" s="252"/>
      <c r="BB39" s="252"/>
      <c r="BC39" s="252"/>
      <c r="BD39" s="253"/>
      <c r="BE39" s="253">
        <f t="shared" si="7"/>
        <v>0</v>
      </c>
      <c r="BF39" s="251"/>
      <c r="BG39" s="254"/>
      <c r="BH39" s="251"/>
      <c r="BI39" s="252"/>
      <c r="BJ39" s="252"/>
      <c r="BK39" s="252"/>
      <c r="BL39" s="252"/>
      <c r="BM39" s="253"/>
      <c r="BN39" s="253">
        <f t="shared" si="8"/>
        <v>0</v>
      </c>
      <c r="BO39" s="251"/>
      <c r="BP39" s="254"/>
      <c r="BQ39" s="251"/>
      <c r="BR39" s="252"/>
      <c r="BS39" s="252"/>
      <c r="BT39" s="252"/>
      <c r="BU39" s="252"/>
      <c r="BV39" s="253"/>
      <c r="BW39" s="253">
        <f t="shared" si="9"/>
        <v>0</v>
      </c>
      <c r="BX39" s="251"/>
      <c r="BY39" s="253"/>
      <c r="BZ39" s="251"/>
      <c r="CA39" s="252"/>
      <c r="CB39" s="252"/>
      <c r="CC39" s="252"/>
      <c r="CD39" s="252"/>
      <c r="CE39" s="253"/>
      <c r="CF39" s="253">
        <f t="shared" si="10"/>
        <v>0</v>
      </c>
      <c r="CG39" s="251"/>
      <c r="CH39" s="257"/>
      <c r="CI39" s="258">
        <f t="shared" si="11"/>
        <v>0</v>
      </c>
      <c r="CJ39" s="244">
        <f t="shared" si="11"/>
        <v>0</v>
      </c>
    </row>
    <row r="40" spans="1:88" ht="14.1" hidden="1" customHeight="1" thickTop="1">
      <c r="A40" s="968"/>
      <c r="B40" s="969"/>
      <c r="C40" s="281" t="str">
        <f>IF(AY40="","",AY40)</f>
        <v/>
      </c>
      <c r="D40" s="215" t="str">
        <f t="shared" ref="D40:G45" si="21">IF(AZ40="","",AZ40)</f>
        <v/>
      </c>
      <c r="E40" s="215" t="str">
        <f t="shared" si="21"/>
        <v/>
      </c>
      <c r="F40" s="215" t="str">
        <f t="shared" si="21"/>
        <v/>
      </c>
      <c r="G40" s="215" t="str">
        <f t="shared" si="21"/>
        <v/>
      </c>
      <c r="H40" s="221">
        <f t="shared" si="1"/>
        <v>0</v>
      </c>
      <c r="I40" s="259"/>
      <c r="J40" s="260"/>
      <c r="K40" s="260"/>
      <c r="L40" s="260"/>
      <c r="M40" s="260"/>
      <c r="N40" s="261"/>
      <c r="O40" s="262"/>
      <c r="P40" s="263"/>
      <c r="Q40" s="259"/>
      <c r="R40" s="260"/>
      <c r="S40" s="260"/>
      <c r="T40" s="260"/>
      <c r="U40" s="260"/>
      <c r="V40" s="275"/>
      <c r="W40" s="276"/>
      <c r="X40" s="261"/>
      <c r="Y40" s="282"/>
      <c r="Z40" s="283"/>
      <c r="AA40" s="283"/>
      <c r="AB40" s="283"/>
      <c r="AC40" s="283"/>
      <c r="AD40" s="284"/>
      <c r="AE40" s="285"/>
      <c r="AF40" s="286"/>
      <c r="AG40" s="282"/>
      <c r="AH40" s="283"/>
      <c r="AI40" s="283"/>
      <c r="AJ40" s="283"/>
      <c r="AK40" s="283"/>
      <c r="AL40" s="349"/>
      <c r="AM40" s="284"/>
      <c r="AN40" s="282"/>
      <c r="AO40" s="284"/>
      <c r="AP40" s="259"/>
      <c r="AQ40" s="260"/>
      <c r="AR40" s="260"/>
      <c r="AS40" s="260"/>
      <c r="AT40" s="260"/>
      <c r="AU40" s="275"/>
      <c r="AV40" s="275"/>
      <c r="AW40" s="296"/>
      <c r="AX40" s="297"/>
      <c r="AY40" s="214"/>
      <c r="AZ40" s="215"/>
      <c r="BA40" s="215"/>
      <c r="BB40" s="215"/>
      <c r="BC40" s="215"/>
      <c r="BD40" s="216"/>
      <c r="BE40" s="216">
        <f t="shared" si="7"/>
        <v>0</v>
      </c>
      <c r="BF40" s="214"/>
      <c r="BG40" s="218"/>
      <c r="BH40" s="214"/>
      <c r="BI40" s="215"/>
      <c r="BJ40" s="215"/>
      <c r="BK40" s="215"/>
      <c r="BL40" s="215"/>
      <c r="BM40" s="216"/>
      <c r="BN40" s="216">
        <f t="shared" si="8"/>
        <v>0</v>
      </c>
      <c r="BO40" s="214"/>
      <c r="BP40" s="218"/>
      <c r="BQ40" s="214"/>
      <c r="BR40" s="215"/>
      <c r="BS40" s="215"/>
      <c r="BT40" s="215"/>
      <c r="BU40" s="215"/>
      <c r="BV40" s="216"/>
      <c r="BW40" s="216">
        <f t="shared" si="9"/>
        <v>0</v>
      </c>
      <c r="BX40" s="217"/>
      <c r="BY40" s="216"/>
      <c r="BZ40" s="214"/>
      <c r="CA40" s="215"/>
      <c r="CB40" s="215"/>
      <c r="CC40" s="215"/>
      <c r="CD40" s="215"/>
      <c r="CE40" s="216"/>
      <c r="CF40" s="216">
        <f t="shared" si="10"/>
        <v>0</v>
      </c>
      <c r="CG40" s="217"/>
      <c r="CH40" s="221"/>
      <c r="CI40" s="222">
        <f t="shared" si="11"/>
        <v>0</v>
      </c>
      <c r="CJ40" s="223">
        <f t="shared" si="11"/>
        <v>0</v>
      </c>
    </row>
    <row r="41" spans="1:88" ht="14.1" hidden="1" customHeight="1">
      <c r="A41" s="970" t="s">
        <v>1406</v>
      </c>
      <c r="B41" s="288" t="s">
        <v>1343</v>
      </c>
      <c r="C41" s="235" t="str">
        <f t="shared" ref="C41:C45" si="22">IF(AY41="","",AY41)</f>
        <v/>
      </c>
      <c r="D41" s="235" t="str">
        <f t="shared" si="21"/>
        <v/>
      </c>
      <c r="E41" s="235" t="str">
        <f>IF(BA41="","",BA41)</f>
        <v/>
      </c>
      <c r="F41" s="235" t="str">
        <f t="shared" si="21"/>
        <v/>
      </c>
      <c r="G41" s="235" t="str">
        <f t="shared" si="21"/>
        <v/>
      </c>
      <c r="H41" s="240">
        <f t="shared" si="1"/>
        <v>0</v>
      </c>
      <c r="I41" s="265"/>
      <c r="J41" s="266"/>
      <c r="K41" s="266"/>
      <c r="L41" s="266"/>
      <c r="M41" s="266"/>
      <c r="N41" s="267"/>
      <c r="O41" s="268"/>
      <c r="P41" s="267"/>
      <c r="Q41" s="265"/>
      <c r="R41" s="266"/>
      <c r="S41" s="266"/>
      <c r="T41" s="266"/>
      <c r="U41" s="266"/>
      <c r="V41" s="277"/>
      <c r="W41" s="278"/>
      <c r="X41" s="267"/>
      <c r="Y41" s="289"/>
      <c r="Z41" s="290"/>
      <c r="AA41" s="290"/>
      <c r="AB41" s="290"/>
      <c r="AC41" s="290"/>
      <c r="AD41" s="291"/>
      <c r="AE41" s="289"/>
      <c r="AF41" s="291"/>
      <c r="AG41" s="289"/>
      <c r="AH41" s="290"/>
      <c r="AI41" s="290"/>
      <c r="AJ41" s="290"/>
      <c r="AK41" s="290"/>
      <c r="AL41" s="350"/>
      <c r="AM41" s="291"/>
      <c r="AN41" s="289"/>
      <c r="AO41" s="291"/>
      <c r="AP41" s="265"/>
      <c r="AQ41" s="266"/>
      <c r="AR41" s="266"/>
      <c r="AS41" s="266"/>
      <c r="AT41" s="266"/>
      <c r="AU41" s="277"/>
      <c r="AV41" s="277"/>
      <c r="AW41" s="278"/>
      <c r="AX41" s="298"/>
      <c r="AY41" s="234"/>
      <c r="AZ41" s="235"/>
      <c r="BA41" s="235"/>
      <c r="BB41" s="235"/>
      <c r="BC41" s="235"/>
      <c r="BD41" s="236"/>
      <c r="BE41" s="236">
        <f t="shared" si="7"/>
        <v>0</v>
      </c>
      <c r="BF41" s="234"/>
      <c r="BG41" s="237"/>
      <c r="BH41" s="234"/>
      <c r="BI41" s="235"/>
      <c r="BJ41" s="235"/>
      <c r="BK41" s="235"/>
      <c r="BL41" s="235"/>
      <c r="BM41" s="236"/>
      <c r="BN41" s="236">
        <f t="shared" si="8"/>
        <v>0</v>
      </c>
      <c r="BO41" s="234"/>
      <c r="BP41" s="237"/>
      <c r="BQ41" s="234"/>
      <c r="BR41" s="235"/>
      <c r="BS41" s="235"/>
      <c r="BT41" s="235"/>
      <c r="BU41" s="235"/>
      <c r="BV41" s="236"/>
      <c r="BW41" s="236">
        <f t="shared" si="9"/>
        <v>0</v>
      </c>
      <c r="BX41" s="234"/>
      <c r="BY41" s="236"/>
      <c r="BZ41" s="234"/>
      <c r="CA41" s="235"/>
      <c r="CB41" s="235"/>
      <c r="CC41" s="235"/>
      <c r="CD41" s="235"/>
      <c r="CE41" s="236"/>
      <c r="CF41" s="236">
        <f t="shared" si="10"/>
        <v>0</v>
      </c>
      <c r="CG41" s="234"/>
      <c r="CH41" s="240"/>
      <c r="CI41" s="241">
        <f t="shared" si="11"/>
        <v>0</v>
      </c>
      <c r="CJ41" s="231">
        <f t="shared" si="11"/>
        <v>0</v>
      </c>
    </row>
    <row r="42" spans="1:88" ht="14.1" hidden="1" customHeight="1">
      <c r="A42" s="970"/>
      <c r="B42" s="288" t="s">
        <v>1401</v>
      </c>
      <c r="C42" s="235" t="str">
        <f t="shared" si="22"/>
        <v/>
      </c>
      <c r="D42" s="235" t="str">
        <f t="shared" si="21"/>
        <v/>
      </c>
      <c r="E42" s="235" t="str">
        <f t="shared" si="21"/>
        <v/>
      </c>
      <c r="F42" s="235" t="str">
        <f t="shared" si="21"/>
        <v/>
      </c>
      <c r="G42" s="235" t="str">
        <f t="shared" si="21"/>
        <v/>
      </c>
      <c r="H42" s="240">
        <f t="shared" si="1"/>
        <v>0</v>
      </c>
      <c r="I42" s="265"/>
      <c r="J42" s="266"/>
      <c r="K42" s="266"/>
      <c r="L42" s="266"/>
      <c r="M42" s="266"/>
      <c r="N42" s="267"/>
      <c r="O42" s="268"/>
      <c r="P42" s="267"/>
      <c r="Q42" s="265"/>
      <c r="R42" s="266"/>
      <c r="S42" s="266"/>
      <c r="T42" s="266"/>
      <c r="U42" s="266"/>
      <c r="V42" s="277"/>
      <c r="W42" s="278"/>
      <c r="X42" s="267"/>
      <c r="Y42" s="289"/>
      <c r="Z42" s="290"/>
      <c r="AA42" s="290"/>
      <c r="AB42" s="290"/>
      <c r="AC42" s="290"/>
      <c r="AD42" s="291"/>
      <c r="AE42" s="289"/>
      <c r="AF42" s="291"/>
      <c r="AG42" s="289"/>
      <c r="AH42" s="290"/>
      <c r="AI42" s="290"/>
      <c r="AJ42" s="290"/>
      <c r="AK42" s="290"/>
      <c r="AL42" s="350"/>
      <c r="AM42" s="291"/>
      <c r="AN42" s="289"/>
      <c r="AO42" s="291"/>
      <c r="AP42" s="265"/>
      <c r="AQ42" s="266"/>
      <c r="AR42" s="266"/>
      <c r="AS42" s="266"/>
      <c r="AT42" s="266"/>
      <c r="AU42" s="277"/>
      <c r="AV42" s="277"/>
      <c r="AW42" s="278"/>
      <c r="AX42" s="298"/>
      <c r="AY42" s="234"/>
      <c r="AZ42" s="235"/>
      <c r="BA42" s="235"/>
      <c r="BB42" s="235"/>
      <c r="BC42" s="235"/>
      <c r="BD42" s="236"/>
      <c r="BE42" s="236">
        <f t="shared" si="7"/>
        <v>0</v>
      </c>
      <c r="BF42" s="234"/>
      <c r="BG42" s="237"/>
      <c r="BH42" s="234"/>
      <c r="BI42" s="235"/>
      <c r="BJ42" s="235"/>
      <c r="BK42" s="235"/>
      <c r="BL42" s="235"/>
      <c r="BM42" s="236"/>
      <c r="BN42" s="236">
        <f>SUM(BH42:BL42)</f>
        <v>0</v>
      </c>
      <c r="BO42" s="234"/>
      <c r="BP42" s="237"/>
      <c r="BQ42" s="234"/>
      <c r="BR42" s="235"/>
      <c r="BS42" s="235"/>
      <c r="BT42" s="235"/>
      <c r="BU42" s="235"/>
      <c r="BV42" s="236"/>
      <c r="BW42" s="236">
        <f>SUM(BQ42:BU42)</f>
        <v>0</v>
      </c>
      <c r="BX42" s="234"/>
      <c r="BY42" s="236"/>
      <c r="BZ42" s="234"/>
      <c r="CA42" s="235"/>
      <c r="CB42" s="235"/>
      <c r="CC42" s="235"/>
      <c r="CD42" s="235"/>
      <c r="CE42" s="236"/>
      <c r="CF42" s="236">
        <f>SUM(BZ42:CD42)</f>
        <v>0</v>
      </c>
      <c r="CG42" s="234"/>
      <c r="CH42" s="240"/>
      <c r="CI42" s="241">
        <f t="shared" ref="CI42:CJ63" si="23">SUM(O42,W42,AE42,AN42,AW42,BF42,BO42,BX42,CG42)</f>
        <v>0</v>
      </c>
      <c r="CJ42" s="231">
        <f t="shared" si="23"/>
        <v>0</v>
      </c>
    </row>
    <row r="43" spans="1:88" ht="14.1" hidden="1" customHeight="1">
      <c r="A43" s="970"/>
      <c r="B43" s="288" t="s">
        <v>1402</v>
      </c>
      <c r="C43" s="235" t="str">
        <f t="shared" si="22"/>
        <v/>
      </c>
      <c r="D43" s="235" t="str">
        <f t="shared" si="21"/>
        <v/>
      </c>
      <c r="E43" s="235" t="str">
        <f t="shared" si="21"/>
        <v/>
      </c>
      <c r="F43" s="235" t="str">
        <f t="shared" si="21"/>
        <v/>
      </c>
      <c r="G43" s="235" t="str">
        <f t="shared" si="21"/>
        <v/>
      </c>
      <c r="H43" s="240">
        <f t="shared" si="1"/>
        <v>0</v>
      </c>
      <c r="I43" s="265"/>
      <c r="J43" s="266"/>
      <c r="K43" s="266"/>
      <c r="L43" s="266"/>
      <c r="M43" s="266"/>
      <c r="N43" s="267"/>
      <c r="O43" s="268"/>
      <c r="P43" s="267"/>
      <c r="Q43" s="265"/>
      <c r="R43" s="266"/>
      <c r="S43" s="266"/>
      <c r="T43" s="266"/>
      <c r="U43" s="266"/>
      <c r="V43" s="277"/>
      <c r="W43" s="278"/>
      <c r="X43" s="267"/>
      <c r="Y43" s="289"/>
      <c r="Z43" s="290"/>
      <c r="AA43" s="290"/>
      <c r="AB43" s="290"/>
      <c r="AC43" s="290"/>
      <c r="AD43" s="291"/>
      <c r="AE43" s="289"/>
      <c r="AF43" s="291"/>
      <c r="AG43" s="289"/>
      <c r="AH43" s="290"/>
      <c r="AI43" s="290"/>
      <c r="AJ43" s="290"/>
      <c r="AK43" s="290"/>
      <c r="AL43" s="350"/>
      <c r="AM43" s="291"/>
      <c r="AN43" s="289"/>
      <c r="AO43" s="291"/>
      <c r="AP43" s="265"/>
      <c r="AQ43" s="266"/>
      <c r="AR43" s="266"/>
      <c r="AS43" s="266"/>
      <c r="AT43" s="266"/>
      <c r="AU43" s="277"/>
      <c r="AV43" s="277"/>
      <c r="AW43" s="278"/>
      <c r="AX43" s="298"/>
      <c r="AY43" s="234"/>
      <c r="AZ43" s="235"/>
      <c r="BA43" s="235"/>
      <c r="BB43" s="235"/>
      <c r="BC43" s="235"/>
      <c r="BD43" s="236"/>
      <c r="BE43" s="236">
        <f t="shared" si="7"/>
        <v>0</v>
      </c>
      <c r="BF43" s="234"/>
      <c r="BG43" s="237"/>
      <c r="BH43" s="234"/>
      <c r="BI43" s="235"/>
      <c r="BJ43" s="235"/>
      <c r="BK43" s="235"/>
      <c r="BL43" s="235"/>
      <c r="BM43" s="236"/>
      <c r="BN43" s="236">
        <f t="shared" si="8"/>
        <v>0</v>
      </c>
      <c r="BO43" s="234"/>
      <c r="BP43" s="237"/>
      <c r="BQ43" s="234"/>
      <c r="BR43" s="235"/>
      <c r="BS43" s="235"/>
      <c r="BT43" s="235"/>
      <c r="BU43" s="235"/>
      <c r="BV43" s="236"/>
      <c r="BW43" s="236">
        <f t="shared" ref="BW43:BW45" si="24">SUM(BQ43:BU43)</f>
        <v>0</v>
      </c>
      <c r="BX43" s="234"/>
      <c r="BY43" s="236"/>
      <c r="BZ43" s="234"/>
      <c r="CA43" s="235"/>
      <c r="CB43" s="235"/>
      <c r="CC43" s="235"/>
      <c r="CD43" s="235"/>
      <c r="CE43" s="236"/>
      <c r="CF43" s="236">
        <f t="shared" ref="CF43:CF45" si="25">SUM(BZ43:CD43)</f>
        <v>0</v>
      </c>
      <c r="CG43" s="234"/>
      <c r="CH43" s="240"/>
      <c r="CI43" s="241">
        <f t="shared" si="23"/>
        <v>0</v>
      </c>
      <c r="CJ43" s="231">
        <f t="shared" si="23"/>
        <v>0</v>
      </c>
    </row>
    <row r="44" spans="1:88" ht="14.1" hidden="1" customHeight="1">
      <c r="A44" s="970"/>
      <c r="B44" s="288" t="s">
        <v>1346</v>
      </c>
      <c r="C44" s="235" t="str">
        <f t="shared" si="22"/>
        <v/>
      </c>
      <c r="D44" s="235" t="str">
        <f t="shared" si="21"/>
        <v/>
      </c>
      <c r="E44" s="235" t="str">
        <f t="shared" si="21"/>
        <v/>
      </c>
      <c r="F44" s="235" t="str">
        <f t="shared" si="21"/>
        <v/>
      </c>
      <c r="G44" s="235" t="str">
        <f t="shared" si="21"/>
        <v/>
      </c>
      <c r="H44" s="240">
        <f t="shared" si="1"/>
        <v>0</v>
      </c>
      <c r="I44" s="265"/>
      <c r="J44" s="266"/>
      <c r="K44" s="266"/>
      <c r="L44" s="266"/>
      <c r="M44" s="266"/>
      <c r="N44" s="267"/>
      <c r="O44" s="268"/>
      <c r="P44" s="267"/>
      <c r="Q44" s="265"/>
      <c r="R44" s="266"/>
      <c r="S44" s="266"/>
      <c r="T44" s="266"/>
      <c r="U44" s="266"/>
      <c r="V44" s="277"/>
      <c r="W44" s="278"/>
      <c r="X44" s="267"/>
      <c r="Y44" s="289"/>
      <c r="Z44" s="290"/>
      <c r="AA44" s="290"/>
      <c r="AB44" s="290"/>
      <c r="AC44" s="290"/>
      <c r="AD44" s="291"/>
      <c r="AE44" s="289"/>
      <c r="AF44" s="291"/>
      <c r="AG44" s="289"/>
      <c r="AH44" s="290"/>
      <c r="AI44" s="290"/>
      <c r="AJ44" s="290"/>
      <c r="AK44" s="290"/>
      <c r="AL44" s="350"/>
      <c r="AM44" s="291"/>
      <c r="AN44" s="289"/>
      <c r="AO44" s="291"/>
      <c r="AP44" s="265"/>
      <c r="AQ44" s="266"/>
      <c r="AR44" s="266"/>
      <c r="AS44" s="266"/>
      <c r="AT44" s="266"/>
      <c r="AU44" s="277"/>
      <c r="AV44" s="277"/>
      <c r="AW44" s="278"/>
      <c r="AX44" s="298"/>
      <c r="AY44" s="234"/>
      <c r="AZ44" s="235"/>
      <c r="BA44" s="235"/>
      <c r="BB44" s="235"/>
      <c r="BC44" s="235"/>
      <c r="BD44" s="236"/>
      <c r="BE44" s="236">
        <f t="shared" si="7"/>
        <v>0</v>
      </c>
      <c r="BF44" s="234"/>
      <c r="BG44" s="237"/>
      <c r="BH44" s="234"/>
      <c r="BI44" s="235"/>
      <c r="BJ44" s="235"/>
      <c r="BK44" s="235"/>
      <c r="BL44" s="235"/>
      <c r="BM44" s="236"/>
      <c r="BN44" s="236">
        <f t="shared" si="8"/>
        <v>0</v>
      </c>
      <c r="BO44" s="234"/>
      <c r="BP44" s="237"/>
      <c r="BQ44" s="234"/>
      <c r="BR44" s="235"/>
      <c r="BS44" s="235"/>
      <c r="BT44" s="235"/>
      <c r="BU44" s="235"/>
      <c r="BV44" s="236"/>
      <c r="BW44" s="236">
        <f t="shared" si="24"/>
        <v>0</v>
      </c>
      <c r="BX44" s="234"/>
      <c r="BY44" s="236"/>
      <c r="BZ44" s="234"/>
      <c r="CA44" s="235"/>
      <c r="CB44" s="235"/>
      <c r="CC44" s="235"/>
      <c r="CD44" s="235"/>
      <c r="CE44" s="236"/>
      <c r="CF44" s="236">
        <f t="shared" si="25"/>
        <v>0</v>
      </c>
      <c r="CG44" s="234"/>
      <c r="CH44" s="240"/>
      <c r="CI44" s="241">
        <f t="shared" si="23"/>
        <v>0</v>
      </c>
      <c r="CJ44" s="231">
        <f t="shared" si="23"/>
        <v>0</v>
      </c>
    </row>
    <row r="45" spans="1:88" ht="14.1" hidden="1" customHeight="1" thickBot="1">
      <c r="A45" s="971"/>
      <c r="B45" s="292" t="s">
        <v>1403</v>
      </c>
      <c r="C45" s="252" t="str">
        <f t="shared" si="22"/>
        <v/>
      </c>
      <c r="D45" s="252" t="str">
        <f t="shared" si="21"/>
        <v/>
      </c>
      <c r="E45" s="252" t="str">
        <f t="shared" si="21"/>
        <v/>
      </c>
      <c r="F45" s="252" t="str">
        <f t="shared" si="21"/>
        <v/>
      </c>
      <c r="G45" s="252" t="str">
        <f t="shared" si="21"/>
        <v/>
      </c>
      <c r="H45" s="257">
        <f t="shared" si="1"/>
        <v>0</v>
      </c>
      <c r="I45" s="269"/>
      <c r="J45" s="270"/>
      <c r="K45" s="270"/>
      <c r="L45" s="270"/>
      <c r="M45" s="270"/>
      <c r="N45" s="271"/>
      <c r="O45" s="272"/>
      <c r="P45" s="271"/>
      <c r="Q45" s="269"/>
      <c r="R45" s="270"/>
      <c r="S45" s="270"/>
      <c r="T45" s="270"/>
      <c r="U45" s="270"/>
      <c r="V45" s="279"/>
      <c r="W45" s="280"/>
      <c r="X45" s="271"/>
      <c r="Y45" s="293"/>
      <c r="Z45" s="294"/>
      <c r="AA45" s="294"/>
      <c r="AB45" s="294"/>
      <c r="AC45" s="294"/>
      <c r="AD45" s="295"/>
      <c r="AE45" s="293"/>
      <c r="AF45" s="295"/>
      <c r="AG45" s="293"/>
      <c r="AH45" s="294"/>
      <c r="AI45" s="294"/>
      <c r="AJ45" s="294"/>
      <c r="AK45" s="294"/>
      <c r="AL45" s="351"/>
      <c r="AM45" s="295"/>
      <c r="AN45" s="293"/>
      <c r="AO45" s="295"/>
      <c r="AP45" s="269"/>
      <c r="AQ45" s="270"/>
      <c r="AR45" s="270"/>
      <c r="AS45" s="270"/>
      <c r="AT45" s="270"/>
      <c r="AU45" s="279"/>
      <c r="AV45" s="279"/>
      <c r="AW45" s="280"/>
      <c r="AX45" s="299"/>
      <c r="AY45" s="251"/>
      <c r="AZ45" s="252"/>
      <c r="BA45" s="252"/>
      <c r="BB45" s="252"/>
      <c r="BC45" s="252"/>
      <c r="BD45" s="253"/>
      <c r="BE45" s="253">
        <f t="shared" si="7"/>
        <v>0</v>
      </c>
      <c r="BF45" s="251"/>
      <c r="BG45" s="254"/>
      <c r="BH45" s="251"/>
      <c r="BI45" s="252"/>
      <c r="BJ45" s="252"/>
      <c r="BK45" s="252"/>
      <c r="BL45" s="252"/>
      <c r="BM45" s="253"/>
      <c r="BN45" s="253">
        <f t="shared" si="8"/>
        <v>0</v>
      </c>
      <c r="BO45" s="251"/>
      <c r="BP45" s="254"/>
      <c r="BQ45" s="251"/>
      <c r="BR45" s="252"/>
      <c r="BS45" s="252"/>
      <c r="BT45" s="252"/>
      <c r="BU45" s="252"/>
      <c r="BV45" s="253"/>
      <c r="BW45" s="253">
        <f t="shared" si="24"/>
        <v>0</v>
      </c>
      <c r="BX45" s="251"/>
      <c r="BY45" s="253"/>
      <c r="BZ45" s="251"/>
      <c r="CA45" s="252"/>
      <c r="CB45" s="252"/>
      <c r="CC45" s="252"/>
      <c r="CD45" s="252"/>
      <c r="CE45" s="253"/>
      <c r="CF45" s="253">
        <f t="shared" si="25"/>
        <v>0</v>
      </c>
      <c r="CG45" s="251"/>
      <c r="CH45" s="257"/>
      <c r="CI45" s="258">
        <f t="shared" si="23"/>
        <v>0</v>
      </c>
      <c r="CJ45" s="244">
        <f t="shared" si="23"/>
        <v>0</v>
      </c>
    </row>
    <row r="46" spans="1:88" ht="14.1" hidden="1" customHeight="1" thickTop="1">
      <c r="A46" s="968"/>
      <c r="B46" s="969"/>
      <c r="C46" s="281" t="str">
        <f>IF(BH46="","",BH46)</f>
        <v/>
      </c>
      <c r="D46" s="215" t="str">
        <f t="shared" ref="D46:G51" si="26">IF(BI46="","",BI46)</f>
        <v/>
      </c>
      <c r="E46" s="215" t="str">
        <f t="shared" si="26"/>
        <v/>
      </c>
      <c r="F46" s="215" t="str">
        <f t="shared" si="26"/>
        <v/>
      </c>
      <c r="G46" s="215" t="str">
        <f t="shared" si="26"/>
        <v/>
      </c>
      <c r="H46" s="221">
        <f t="shared" si="1"/>
        <v>0</v>
      </c>
      <c r="I46" s="259"/>
      <c r="J46" s="260"/>
      <c r="K46" s="260"/>
      <c r="L46" s="260"/>
      <c r="M46" s="260"/>
      <c r="N46" s="261"/>
      <c r="O46" s="262"/>
      <c r="P46" s="263"/>
      <c r="Q46" s="259"/>
      <c r="R46" s="260"/>
      <c r="S46" s="260"/>
      <c r="T46" s="260"/>
      <c r="U46" s="260"/>
      <c r="V46" s="275"/>
      <c r="W46" s="276"/>
      <c r="X46" s="261"/>
      <c r="Y46" s="282"/>
      <c r="Z46" s="283"/>
      <c r="AA46" s="283"/>
      <c r="AB46" s="283"/>
      <c r="AC46" s="283"/>
      <c r="AD46" s="284"/>
      <c r="AE46" s="285"/>
      <c r="AF46" s="286"/>
      <c r="AG46" s="282"/>
      <c r="AH46" s="283"/>
      <c r="AI46" s="283"/>
      <c r="AJ46" s="283"/>
      <c r="AK46" s="283"/>
      <c r="AL46" s="349"/>
      <c r="AM46" s="284"/>
      <c r="AN46" s="282"/>
      <c r="AO46" s="284"/>
      <c r="AP46" s="259"/>
      <c r="AQ46" s="260"/>
      <c r="AR46" s="260"/>
      <c r="AS46" s="260"/>
      <c r="AT46" s="260"/>
      <c r="AU46" s="275"/>
      <c r="AV46" s="275"/>
      <c r="AW46" s="296"/>
      <c r="AX46" s="297"/>
      <c r="AY46" s="276"/>
      <c r="AZ46" s="260"/>
      <c r="BA46" s="260"/>
      <c r="BB46" s="260"/>
      <c r="BC46" s="260"/>
      <c r="BD46" s="275"/>
      <c r="BE46" s="275"/>
      <c r="BF46" s="296"/>
      <c r="BG46" s="263"/>
      <c r="BH46" s="217"/>
      <c r="BI46" s="300"/>
      <c r="BJ46" s="300"/>
      <c r="BK46" s="300"/>
      <c r="BL46" s="300"/>
      <c r="BM46" s="216"/>
      <c r="BN46" s="216">
        <f t="shared" si="8"/>
        <v>0</v>
      </c>
      <c r="BO46" s="217"/>
      <c r="BP46" s="287"/>
      <c r="BQ46" s="217"/>
      <c r="BR46" s="300"/>
      <c r="BS46" s="300"/>
      <c r="BT46" s="300"/>
      <c r="BU46" s="300"/>
      <c r="BV46" s="216"/>
      <c r="BW46" s="216">
        <f>SUM(BQ46:BU46)</f>
        <v>0</v>
      </c>
      <c r="BX46" s="217"/>
      <c r="BY46" s="216"/>
      <c r="BZ46" s="217"/>
      <c r="CA46" s="300"/>
      <c r="CB46" s="300"/>
      <c r="CC46" s="300"/>
      <c r="CD46" s="300"/>
      <c r="CE46" s="216"/>
      <c r="CF46" s="216">
        <f>SUM(BZ46:CD46)</f>
        <v>0</v>
      </c>
      <c r="CG46" s="217"/>
      <c r="CH46" s="221"/>
      <c r="CI46" s="222">
        <f t="shared" si="23"/>
        <v>0</v>
      </c>
      <c r="CJ46" s="223">
        <f t="shared" si="23"/>
        <v>0</v>
      </c>
    </row>
    <row r="47" spans="1:88" ht="14.1" hidden="1" customHeight="1">
      <c r="A47" s="970" t="s">
        <v>1407</v>
      </c>
      <c r="B47" s="288" t="s">
        <v>1343</v>
      </c>
      <c r="C47" s="235" t="str">
        <f>IF(BH47="","",BH47)</f>
        <v/>
      </c>
      <c r="D47" s="235" t="str">
        <f t="shared" si="26"/>
        <v/>
      </c>
      <c r="E47" s="235" t="str">
        <f>IF(BJ47="","",BJ47)</f>
        <v/>
      </c>
      <c r="F47" s="235" t="str">
        <f t="shared" si="26"/>
        <v/>
      </c>
      <c r="G47" s="235" t="str">
        <f t="shared" si="26"/>
        <v/>
      </c>
      <c r="H47" s="240">
        <f t="shared" si="1"/>
        <v>0</v>
      </c>
      <c r="I47" s="265"/>
      <c r="J47" s="266"/>
      <c r="K47" s="266"/>
      <c r="L47" s="266"/>
      <c r="M47" s="266"/>
      <c r="N47" s="267"/>
      <c r="O47" s="268"/>
      <c r="P47" s="267"/>
      <c r="Q47" s="265"/>
      <c r="R47" s="266"/>
      <c r="S47" s="266"/>
      <c r="T47" s="266"/>
      <c r="U47" s="266"/>
      <c r="V47" s="277"/>
      <c r="W47" s="278"/>
      <c r="X47" s="267"/>
      <c r="Y47" s="289"/>
      <c r="Z47" s="290"/>
      <c r="AA47" s="290"/>
      <c r="AB47" s="290"/>
      <c r="AC47" s="290"/>
      <c r="AD47" s="291"/>
      <c r="AE47" s="289"/>
      <c r="AF47" s="291"/>
      <c r="AG47" s="289"/>
      <c r="AH47" s="290"/>
      <c r="AI47" s="290"/>
      <c r="AJ47" s="290"/>
      <c r="AK47" s="290"/>
      <c r="AL47" s="350"/>
      <c r="AM47" s="291"/>
      <c r="AN47" s="289"/>
      <c r="AO47" s="291"/>
      <c r="AP47" s="265"/>
      <c r="AQ47" s="266"/>
      <c r="AR47" s="266"/>
      <c r="AS47" s="266"/>
      <c r="AT47" s="266"/>
      <c r="AU47" s="277"/>
      <c r="AV47" s="277"/>
      <c r="AW47" s="278"/>
      <c r="AX47" s="298"/>
      <c r="AY47" s="278"/>
      <c r="AZ47" s="266"/>
      <c r="BA47" s="266"/>
      <c r="BB47" s="266"/>
      <c r="BC47" s="266"/>
      <c r="BD47" s="277"/>
      <c r="BE47" s="277"/>
      <c r="BF47" s="278"/>
      <c r="BG47" s="267"/>
      <c r="BH47" s="234"/>
      <c r="BI47" s="235"/>
      <c r="BJ47" s="235"/>
      <c r="BK47" s="235"/>
      <c r="BL47" s="235"/>
      <c r="BM47" s="236"/>
      <c r="BN47" s="236">
        <f t="shared" si="8"/>
        <v>0</v>
      </c>
      <c r="BO47" s="234"/>
      <c r="BP47" s="237"/>
      <c r="BQ47" s="234"/>
      <c r="BR47" s="235"/>
      <c r="BS47" s="235"/>
      <c r="BT47" s="235"/>
      <c r="BU47" s="235"/>
      <c r="BV47" s="301"/>
      <c r="BW47" s="302">
        <f>SUM(BQ47:BU47)</f>
        <v>0</v>
      </c>
      <c r="BX47" s="234"/>
      <c r="BY47" s="236"/>
      <c r="BZ47" s="234"/>
      <c r="CA47" s="235"/>
      <c r="CB47" s="235"/>
      <c r="CC47" s="235"/>
      <c r="CD47" s="235"/>
      <c r="CE47" s="301"/>
      <c r="CF47" s="302">
        <f>SUM(BZ47:CD47)</f>
        <v>0</v>
      </c>
      <c r="CG47" s="234"/>
      <c r="CH47" s="240"/>
      <c r="CI47" s="241">
        <f t="shared" si="23"/>
        <v>0</v>
      </c>
      <c r="CJ47" s="231">
        <f t="shared" si="23"/>
        <v>0</v>
      </c>
    </row>
    <row r="48" spans="1:88" ht="14.1" hidden="1" customHeight="1">
      <c r="A48" s="970"/>
      <c r="B48" s="288" t="s">
        <v>1401</v>
      </c>
      <c r="C48" s="235" t="str">
        <f>IF(BH48="","",BH48)</f>
        <v/>
      </c>
      <c r="D48" s="235" t="str">
        <f t="shared" si="26"/>
        <v/>
      </c>
      <c r="E48" s="235" t="str">
        <f t="shared" si="26"/>
        <v/>
      </c>
      <c r="F48" s="235" t="str">
        <f t="shared" si="26"/>
        <v/>
      </c>
      <c r="G48" s="235" t="str">
        <f t="shared" si="26"/>
        <v/>
      </c>
      <c r="H48" s="240">
        <f t="shared" si="1"/>
        <v>0</v>
      </c>
      <c r="I48" s="265"/>
      <c r="J48" s="266"/>
      <c r="K48" s="266"/>
      <c r="L48" s="266"/>
      <c r="M48" s="266"/>
      <c r="N48" s="267"/>
      <c r="O48" s="268"/>
      <c r="P48" s="267"/>
      <c r="Q48" s="265"/>
      <c r="R48" s="266"/>
      <c r="S48" s="266"/>
      <c r="T48" s="266"/>
      <c r="U48" s="266"/>
      <c r="V48" s="277"/>
      <c r="W48" s="278"/>
      <c r="X48" s="267"/>
      <c r="Y48" s="289"/>
      <c r="Z48" s="290"/>
      <c r="AA48" s="290"/>
      <c r="AB48" s="290"/>
      <c r="AC48" s="290"/>
      <c r="AD48" s="291"/>
      <c r="AE48" s="289"/>
      <c r="AF48" s="291"/>
      <c r="AG48" s="289"/>
      <c r="AH48" s="290"/>
      <c r="AI48" s="290"/>
      <c r="AJ48" s="290"/>
      <c r="AK48" s="290"/>
      <c r="AL48" s="350"/>
      <c r="AM48" s="291"/>
      <c r="AN48" s="289"/>
      <c r="AO48" s="291"/>
      <c r="AP48" s="265"/>
      <c r="AQ48" s="266"/>
      <c r="AR48" s="266"/>
      <c r="AS48" s="266"/>
      <c r="AT48" s="266"/>
      <c r="AU48" s="277"/>
      <c r="AV48" s="277"/>
      <c r="AW48" s="278"/>
      <c r="AX48" s="298"/>
      <c r="AY48" s="278"/>
      <c r="AZ48" s="266"/>
      <c r="BA48" s="266"/>
      <c r="BB48" s="266"/>
      <c r="BC48" s="266"/>
      <c r="BD48" s="277"/>
      <c r="BE48" s="277"/>
      <c r="BF48" s="278"/>
      <c r="BG48" s="267"/>
      <c r="BH48" s="234"/>
      <c r="BI48" s="235"/>
      <c r="BJ48" s="235"/>
      <c r="BK48" s="235"/>
      <c r="BL48" s="235"/>
      <c r="BM48" s="236"/>
      <c r="BN48" s="236">
        <f>SUM(BH48:BL48)</f>
        <v>0</v>
      </c>
      <c r="BO48" s="234"/>
      <c r="BP48" s="237"/>
      <c r="BQ48" s="234"/>
      <c r="BR48" s="235"/>
      <c r="BS48" s="235"/>
      <c r="BT48" s="235"/>
      <c r="BU48" s="235"/>
      <c r="BV48" s="236"/>
      <c r="BW48" s="236">
        <f>SUM(BQ48:BU48)</f>
        <v>0</v>
      </c>
      <c r="BX48" s="234"/>
      <c r="BY48" s="236"/>
      <c r="BZ48" s="234"/>
      <c r="CA48" s="235"/>
      <c r="CB48" s="235"/>
      <c r="CC48" s="235"/>
      <c r="CD48" s="235"/>
      <c r="CE48" s="236"/>
      <c r="CF48" s="236">
        <f>SUM(BZ48:CD48)</f>
        <v>0</v>
      </c>
      <c r="CG48" s="234"/>
      <c r="CH48" s="240"/>
      <c r="CI48" s="241">
        <f t="shared" si="23"/>
        <v>0</v>
      </c>
      <c r="CJ48" s="231">
        <f t="shared" si="23"/>
        <v>0</v>
      </c>
    </row>
    <row r="49" spans="1:88" ht="14.1" hidden="1" customHeight="1">
      <c r="A49" s="970"/>
      <c r="B49" s="288" t="s">
        <v>1402</v>
      </c>
      <c r="C49" s="235" t="str">
        <f t="shared" ref="C49:C51" si="27">IF(BH49="","",BH49)</f>
        <v/>
      </c>
      <c r="D49" s="235" t="str">
        <f t="shared" si="26"/>
        <v/>
      </c>
      <c r="E49" s="235" t="str">
        <f t="shared" si="26"/>
        <v/>
      </c>
      <c r="F49" s="235" t="str">
        <f t="shared" si="26"/>
        <v/>
      </c>
      <c r="G49" s="235" t="str">
        <f t="shared" si="26"/>
        <v/>
      </c>
      <c r="H49" s="240">
        <f t="shared" si="1"/>
        <v>0</v>
      </c>
      <c r="I49" s="265"/>
      <c r="J49" s="266"/>
      <c r="K49" s="266"/>
      <c r="L49" s="266"/>
      <c r="M49" s="266"/>
      <c r="N49" s="267"/>
      <c r="O49" s="268"/>
      <c r="P49" s="267"/>
      <c r="Q49" s="265"/>
      <c r="R49" s="266"/>
      <c r="S49" s="266"/>
      <c r="T49" s="266"/>
      <c r="U49" s="266"/>
      <c r="V49" s="277"/>
      <c r="W49" s="278"/>
      <c r="X49" s="267"/>
      <c r="Y49" s="289"/>
      <c r="Z49" s="290"/>
      <c r="AA49" s="290"/>
      <c r="AB49" s="290"/>
      <c r="AC49" s="290"/>
      <c r="AD49" s="291"/>
      <c r="AE49" s="289"/>
      <c r="AF49" s="291"/>
      <c r="AG49" s="289"/>
      <c r="AH49" s="290"/>
      <c r="AI49" s="290"/>
      <c r="AJ49" s="290"/>
      <c r="AK49" s="290"/>
      <c r="AL49" s="350"/>
      <c r="AM49" s="291"/>
      <c r="AN49" s="289"/>
      <c r="AO49" s="291"/>
      <c r="AP49" s="265"/>
      <c r="AQ49" s="266"/>
      <c r="AR49" s="266"/>
      <c r="AS49" s="266"/>
      <c r="AT49" s="266"/>
      <c r="AU49" s="277"/>
      <c r="AV49" s="277"/>
      <c r="AW49" s="278"/>
      <c r="AX49" s="298"/>
      <c r="AY49" s="278"/>
      <c r="AZ49" s="266"/>
      <c r="BA49" s="266"/>
      <c r="BB49" s="266"/>
      <c r="BC49" s="266"/>
      <c r="BD49" s="277"/>
      <c r="BE49" s="277"/>
      <c r="BF49" s="278"/>
      <c r="BG49" s="267"/>
      <c r="BH49" s="234"/>
      <c r="BI49" s="235"/>
      <c r="BJ49" s="235"/>
      <c r="BK49" s="235"/>
      <c r="BL49" s="235"/>
      <c r="BM49" s="236"/>
      <c r="BN49" s="236">
        <f t="shared" ref="BN49:BN51" si="28">SUM(BH49:BL49)</f>
        <v>0</v>
      </c>
      <c r="BO49" s="234"/>
      <c r="BP49" s="237"/>
      <c r="BQ49" s="234"/>
      <c r="BR49" s="235"/>
      <c r="BS49" s="235"/>
      <c r="BT49" s="235"/>
      <c r="BU49" s="235"/>
      <c r="BV49" s="236"/>
      <c r="BW49" s="236">
        <f t="shared" ref="BW49:BW51" si="29">SUM(BQ49:BU49)</f>
        <v>0</v>
      </c>
      <c r="BX49" s="234"/>
      <c r="BY49" s="236"/>
      <c r="BZ49" s="234"/>
      <c r="CA49" s="235"/>
      <c r="CB49" s="235"/>
      <c r="CC49" s="235"/>
      <c r="CD49" s="235"/>
      <c r="CE49" s="236"/>
      <c r="CF49" s="236">
        <f t="shared" ref="CF49:CF59" si="30">SUM(BZ49:CD49)</f>
        <v>0</v>
      </c>
      <c r="CG49" s="234"/>
      <c r="CH49" s="240"/>
      <c r="CI49" s="241">
        <f t="shared" si="23"/>
        <v>0</v>
      </c>
      <c r="CJ49" s="231">
        <f t="shared" si="23"/>
        <v>0</v>
      </c>
    </row>
    <row r="50" spans="1:88" ht="14.1" hidden="1" customHeight="1">
      <c r="A50" s="970"/>
      <c r="B50" s="288" t="s">
        <v>1346</v>
      </c>
      <c r="C50" s="235" t="str">
        <f t="shared" si="27"/>
        <v/>
      </c>
      <c r="D50" s="235" t="str">
        <f t="shared" si="26"/>
        <v/>
      </c>
      <c r="E50" s="235" t="str">
        <f t="shared" si="26"/>
        <v/>
      </c>
      <c r="F50" s="235" t="str">
        <f t="shared" si="26"/>
        <v/>
      </c>
      <c r="G50" s="235" t="str">
        <f t="shared" si="26"/>
        <v/>
      </c>
      <c r="H50" s="240">
        <f t="shared" si="1"/>
        <v>0</v>
      </c>
      <c r="I50" s="265"/>
      <c r="J50" s="266"/>
      <c r="K50" s="266"/>
      <c r="L50" s="266"/>
      <c r="M50" s="266"/>
      <c r="N50" s="267"/>
      <c r="O50" s="268"/>
      <c r="P50" s="267"/>
      <c r="Q50" s="265"/>
      <c r="R50" s="266"/>
      <c r="S50" s="266"/>
      <c r="T50" s="266"/>
      <c r="U50" s="266"/>
      <c r="V50" s="277"/>
      <c r="W50" s="278"/>
      <c r="X50" s="267"/>
      <c r="Y50" s="289"/>
      <c r="Z50" s="290"/>
      <c r="AA50" s="290"/>
      <c r="AB50" s="290"/>
      <c r="AC50" s="290"/>
      <c r="AD50" s="291"/>
      <c r="AE50" s="289"/>
      <c r="AF50" s="291"/>
      <c r="AG50" s="289"/>
      <c r="AH50" s="290"/>
      <c r="AI50" s="290"/>
      <c r="AJ50" s="290"/>
      <c r="AK50" s="290"/>
      <c r="AL50" s="350"/>
      <c r="AM50" s="291"/>
      <c r="AN50" s="289"/>
      <c r="AO50" s="291"/>
      <c r="AP50" s="265"/>
      <c r="AQ50" s="266"/>
      <c r="AR50" s="266"/>
      <c r="AS50" s="266"/>
      <c r="AT50" s="266"/>
      <c r="AU50" s="277"/>
      <c r="AV50" s="277"/>
      <c r="AW50" s="278"/>
      <c r="AX50" s="298"/>
      <c r="AY50" s="278"/>
      <c r="AZ50" s="266"/>
      <c r="BA50" s="266"/>
      <c r="BB50" s="266"/>
      <c r="BC50" s="266"/>
      <c r="BD50" s="277"/>
      <c r="BE50" s="277"/>
      <c r="BF50" s="278"/>
      <c r="BG50" s="267"/>
      <c r="BH50" s="234"/>
      <c r="BI50" s="235"/>
      <c r="BJ50" s="235"/>
      <c r="BK50" s="235"/>
      <c r="BL50" s="235"/>
      <c r="BM50" s="236"/>
      <c r="BN50" s="236">
        <f t="shared" si="28"/>
        <v>0</v>
      </c>
      <c r="BO50" s="234"/>
      <c r="BP50" s="237"/>
      <c r="BQ50" s="234"/>
      <c r="BR50" s="235"/>
      <c r="BS50" s="235"/>
      <c r="BT50" s="235"/>
      <c r="BU50" s="235"/>
      <c r="BV50" s="236"/>
      <c r="BW50" s="236">
        <f t="shared" si="29"/>
        <v>0</v>
      </c>
      <c r="BX50" s="234"/>
      <c r="BY50" s="236"/>
      <c r="BZ50" s="234"/>
      <c r="CA50" s="235"/>
      <c r="CB50" s="235"/>
      <c r="CC50" s="235"/>
      <c r="CD50" s="235"/>
      <c r="CE50" s="236"/>
      <c r="CF50" s="236">
        <f t="shared" si="30"/>
        <v>0</v>
      </c>
      <c r="CG50" s="234"/>
      <c r="CH50" s="240"/>
      <c r="CI50" s="241">
        <f t="shared" si="23"/>
        <v>0</v>
      </c>
      <c r="CJ50" s="231">
        <f t="shared" si="23"/>
        <v>0</v>
      </c>
    </row>
    <row r="51" spans="1:88" ht="14.1" hidden="1" customHeight="1" thickBot="1">
      <c r="A51" s="971"/>
      <c r="B51" s="292" t="s">
        <v>1403</v>
      </c>
      <c r="C51" s="252" t="str">
        <f t="shared" si="27"/>
        <v/>
      </c>
      <c r="D51" s="252" t="str">
        <f t="shared" si="26"/>
        <v/>
      </c>
      <c r="E51" s="252" t="str">
        <f t="shared" si="26"/>
        <v/>
      </c>
      <c r="F51" s="252" t="str">
        <f t="shared" si="26"/>
        <v/>
      </c>
      <c r="G51" s="252" t="str">
        <f t="shared" si="26"/>
        <v/>
      </c>
      <c r="H51" s="257">
        <f t="shared" si="1"/>
        <v>0</v>
      </c>
      <c r="I51" s="269"/>
      <c r="J51" s="270"/>
      <c r="K51" s="270"/>
      <c r="L51" s="270"/>
      <c r="M51" s="270"/>
      <c r="N51" s="271"/>
      <c r="O51" s="272"/>
      <c r="P51" s="271"/>
      <c r="Q51" s="269"/>
      <c r="R51" s="270"/>
      <c r="S51" s="270"/>
      <c r="T51" s="270"/>
      <c r="U51" s="270"/>
      <c r="V51" s="279"/>
      <c r="W51" s="280"/>
      <c r="X51" s="271"/>
      <c r="Y51" s="293"/>
      <c r="Z51" s="294"/>
      <c r="AA51" s="294"/>
      <c r="AB51" s="294"/>
      <c r="AC51" s="294"/>
      <c r="AD51" s="295"/>
      <c r="AE51" s="293"/>
      <c r="AF51" s="295"/>
      <c r="AG51" s="293"/>
      <c r="AH51" s="294"/>
      <c r="AI51" s="294"/>
      <c r="AJ51" s="294"/>
      <c r="AK51" s="294"/>
      <c r="AL51" s="351"/>
      <c r="AM51" s="295"/>
      <c r="AN51" s="293"/>
      <c r="AO51" s="295"/>
      <c r="AP51" s="269"/>
      <c r="AQ51" s="270"/>
      <c r="AR51" s="270"/>
      <c r="AS51" s="270"/>
      <c r="AT51" s="270"/>
      <c r="AU51" s="279"/>
      <c r="AV51" s="279"/>
      <c r="AW51" s="280"/>
      <c r="AX51" s="299"/>
      <c r="AY51" s="280"/>
      <c r="AZ51" s="270"/>
      <c r="BA51" s="270"/>
      <c r="BB51" s="270"/>
      <c r="BC51" s="270"/>
      <c r="BD51" s="279"/>
      <c r="BE51" s="279"/>
      <c r="BF51" s="280"/>
      <c r="BG51" s="271"/>
      <c r="BH51" s="251"/>
      <c r="BI51" s="252"/>
      <c r="BJ51" s="252"/>
      <c r="BK51" s="252"/>
      <c r="BL51" s="252"/>
      <c r="BM51" s="253"/>
      <c r="BN51" s="253">
        <f t="shared" si="28"/>
        <v>0</v>
      </c>
      <c r="BO51" s="251"/>
      <c r="BP51" s="254"/>
      <c r="BQ51" s="251"/>
      <c r="BR51" s="252"/>
      <c r="BS51" s="252"/>
      <c r="BT51" s="252"/>
      <c r="BU51" s="252"/>
      <c r="BV51" s="253"/>
      <c r="BW51" s="253">
        <f t="shared" si="29"/>
        <v>0</v>
      </c>
      <c r="BX51" s="251"/>
      <c r="BY51" s="253"/>
      <c r="BZ51" s="251"/>
      <c r="CA51" s="252"/>
      <c r="CB51" s="252"/>
      <c r="CC51" s="252"/>
      <c r="CD51" s="252"/>
      <c r="CE51" s="253"/>
      <c r="CF51" s="253">
        <f t="shared" si="30"/>
        <v>0</v>
      </c>
      <c r="CG51" s="251"/>
      <c r="CH51" s="257"/>
      <c r="CI51" s="258">
        <f t="shared" si="23"/>
        <v>0</v>
      </c>
      <c r="CJ51" s="244">
        <f t="shared" si="23"/>
        <v>0</v>
      </c>
    </row>
    <row r="52" spans="1:88" ht="14.1" hidden="1" customHeight="1" thickTop="1">
      <c r="A52" s="968"/>
      <c r="B52" s="969"/>
      <c r="C52" s="281" t="str">
        <f>IF(BZ52="","",BZ52)</f>
        <v/>
      </c>
      <c r="D52" s="281" t="str">
        <f>IF(CA52="","",CA52)</f>
        <v/>
      </c>
      <c r="E52" s="281" t="str">
        <f t="shared" ref="E52" si="31">IF(CB52="","",CB52)</f>
        <v/>
      </c>
      <c r="F52" s="281" t="str">
        <f>IF(CC52="","",CC52)</f>
        <v/>
      </c>
      <c r="G52" s="281" t="str">
        <f>IF(CD52="","",CD52)</f>
        <v/>
      </c>
      <c r="H52" s="221">
        <f t="shared" si="1"/>
        <v>0</v>
      </c>
      <c r="I52" s="259"/>
      <c r="J52" s="260"/>
      <c r="K52" s="260"/>
      <c r="L52" s="260"/>
      <c r="M52" s="260"/>
      <c r="N52" s="261"/>
      <c r="O52" s="262"/>
      <c r="P52" s="263"/>
      <c r="Q52" s="259"/>
      <c r="R52" s="260"/>
      <c r="S52" s="260"/>
      <c r="T52" s="260"/>
      <c r="U52" s="260"/>
      <c r="V52" s="275"/>
      <c r="W52" s="276"/>
      <c r="X52" s="261"/>
      <c r="Y52" s="282"/>
      <c r="Z52" s="283"/>
      <c r="AA52" s="283"/>
      <c r="AB52" s="283"/>
      <c r="AC52" s="283"/>
      <c r="AD52" s="284"/>
      <c r="AE52" s="285"/>
      <c r="AF52" s="286"/>
      <c r="AG52" s="282"/>
      <c r="AH52" s="283"/>
      <c r="AI52" s="283"/>
      <c r="AJ52" s="283"/>
      <c r="AK52" s="283"/>
      <c r="AL52" s="349"/>
      <c r="AM52" s="284"/>
      <c r="AN52" s="282"/>
      <c r="AO52" s="284"/>
      <c r="AP52" s="259"/>
      <c r="AQ52" s="260"/>
      <c r="AR52" s="260"/>
      <c r="AS52" s="260"/>
      <c r="AT52" s="260"/>
      <c r="AU52" s="275"/>
      <c r="AV52" s="275"/>
      <c r="AW52" s="296"/>
      <c r="AX52" s="297"/>
      <c r="AY52" s="276"/>
      <c r="AZ52" s="260"/>
      <c r="BA52" s="260"/>
      <c r="BB52" s="260"/>
      <c r="BC52" s="260"/>
      <c r="BD52" s="275"/>
      <c r="BE52" s="275"/>
      <c r="BF52" s="296"/>
      <c r="BG52" s="263"/>
      <c r="BH52" s="296"/>
      <c r="BI52" s="303"/>
      <c r="BJ52" s="303"/>
      <c r="BK52" s="303"/>
      <c r="BL52" s="303"/>
      <c r="BM52" s="304"/>
      <c r="BN52" s="263"/>
      <c r="BO52" s="296"/>
      <c r="BP52" s="263"/>
      <c r="BQ52" s="217"/>
      <c r="BR52" s="300"/>
      <c r="BS52" s="300"/>
      <c r="BT52" s="300"/>
      <c r="BU52" s="300"/>
      <c r="BV52" s="216"/>
      <c r="BW52" s="216">
        <f>SUM(BQ52:BU52)</f>
        <v>0</v>
      </c>
      <c r="BX52" s="217"/>
      <c r="BY52" s="216"/>
      <c r="BZ52" s="217"/>
      <c r="CA52" s="300"/>
      <c r="CB52" s="300"/>
      <c r="CC52" s="300"/>
      <c r="CD52" s="300"/>
      <c r="CE52" s="216"/>
      <c r="CF52" s="216">
        <f>SUM(BZ52:CD52)</f>
        <v>0</v>
      </c>
      <c r="CG52" s="217"/>
      <c r="CH52" s="221"/>
      <c r="CI52" s="222">
        <f t="shared" si="23"/>
        <v>0</v>
      </c>
      <c r="CJ52" s="223">
        <f t="shared" si="23"/>
        <v>0</v>
      </c>
    </row>
    <row r="53" spans="1:88" ht="14.1" hidden="1" customHeight="1">
      <c r="A53" s="970" t="s">
        <v>1408</v>
      </c>
      <c r="B53" s="288" t="s">
        <v>1343</v>
      </c>
      <c r="C53" s="235" t="str">
        <f>IF(BZ53="","",BZ53)</f>
        <v/>
      </c>
      <c r="D53" s="235" t="str">
        <f>IF(CA53="","",CA53)</f>
        <v/>
      </c>
      <c r="E53" s="235" t="str">
        <f>IF(CB53="","",CB53)</f>
        <v/>
      </c>
      <c r="F53" s="235" t="str">
        <f>IF(CC53="","",CC53)</f>
        <v/>
      </c>
      <c r="G53" s="235" t="str">
        <f>IF(CD53="","",CD53)</f>
        <v/>
      </c>
      <c r="H53" s="240">
        <f t="shared" si="1"/>
        <v>0</v>
      </c>
      <c r="I53" s="265"/>
      <c r="J53" s="266"/>
      <c r="K53" s="266"/>
      <c r="L53" s="266"/>
      <c r="M53" s="266"/>
      <c r="N53" s="267"/>
      <c r="O53" s="268"/>
      <c r="P53" s="267"/>
      <c r="Q53" s="265"/>
      <c r="R53" s="266"/>
      <c r="S53" s="266"/>
      <c r="T53" s="266"/>
      <c r="U53" s="266"/>
      <c r="V53" s="277"/>
      <c r="W53" s="278"/>
      <c r="X53" s="267"/>
      <c r="Y53" s="289"/>
      <c r="Z53" s="290"/>
      <c r="AA53" s="290"/>
      <c r="AB53" s="290"/>
      <c r="AC53" s="290"/>
      <c r="AD53" s="291"/>
      <c r="AE53" s="289"/>
      <c r="AF53" s="291"/>
      <c r="AG53" s="289"/>
      <c r="AH53" s="290"/>
      <c r="AI53" s="290"/>
      <c r="AJ53" s="290"/>
      <c r="AK53" s="290"/>
      <c r="AL53" s="350"/>
      <c r="AM53" s="291"/>
      <c r="AN53" s="289"/>
      <c r="AO53" s="291"/>
      <c r="AP53" s="265"/>
      <c r="AQ53" s="266"/>
      <c r="AR53" s="266"/>
      <c r="AS53" s="266"/>
      <c r="AT53" s="266"/>
      <c r="AU53" s="277"/>
      <c r="AV53" s="277"/>
      <c r="AW53" s="278"/>
      <c r="AX53" s="298"/>
      <c r="AY53" s="278"/>
      <c r="AZ53" s="266"/>
      <c r="BA53" s="266"/>
      <c r="BB53" s="266"/>
      <c r="BC53" s="266"/>
      <c r="BD53" s="277"/>
      <c r="BE53" s="277"/>
      <c r="BF53" s="278"/>
      <c r="BG53" s="267"/>
      <c r="BH53" s="278"/>
      <c r="BI53" s="266"/>
      <c r="BJ53" s="266"/>
      <c r="BK53" s="266"/>
      <c r="BL53" s="266"/>
      <c r="BM53" s="277"/>
      <c r="BN53" s="267"/>
      <c r="BO53" s="278"/>
      <c r="BP53" s="267"/>
      <c r="BQ53" s="234"/>
      <c r="BR53" s="235"/>
      <c r="BS53" s="235"/>
      <c r="BT53" s="235"/>
      <c r="BU53" s="235"/>
      <c r="BV53" s="236"/>
      <c r="BW53" s="236">
        <f t="shared" ref="BW53" si="32">SUM(BQ53:BU53)</f>
        <v>0</v>
      </c>
      <c r="BX53" s="234"/>
      <c r="BY53" s="236"/>
      <c r="BZ53" s="234"/>
      <c r="CA53" s="235"/>
      <c r="CB53" s="235"/>
      <c r="CC53" s="235"/>
      <c r="CD53" s="235"/>
      <c r="CE53" s="236"/>
      <c r="CF53" s="236">
        <f t="shared" ref="CF53" si="33">SUM(BZ53:CD53)</f>
        <v>0</v>
      </c>
      <c r="CG53" s="234"/>
      <c r="CH53" s="240"/>
      <c r="CI53" s="241">
        <f t="shared" si="23"/>
        <v>0</v>
      </c>
      <c r="CJ53" s="231">
        <f t="shared" si="23"/>
        <v>0</v>
      </c>
    </row>
    <row r="54" spans="1:88" ht="14.1" hidden="1" customHeight="1">
      <c r="A54" s="970"/>
      <c r="B54" s="288" t="s">
        <v>1401</v>
      </c>
      <c r="C54" s="235" t="str">
        <f t="shared" ref="C54:G58" si="34">IF(BZ54="","",BZ54)</f>
        <v/>
      </c>
      <c r="D54" s="235" t="str">
        <f t="shared" si="34"/>
        <v/>
      </c>
      <c r="E54" s="235" t="str">
        <f t="shared" si="34"/>
        <v/>
      </c>
      <c r="F54" s="235" t="str">
        <f t="shared" si="34"/>
        <v/>
      </c>
      <c r="G54" s="235" t="str">
        <f t="shared" si="34"/>
        <v/>
      </c>
      <c r="H54" s="240">
        <f t="shared" si="1"/>
        <v>0</v>
      </c>
      <c r="I54" s="265"/>
      <c r="J54" s="266"/>
      <c r="K54" s="266"/>
      <c r="L54" s="266"/>
      <c r="M54" s="266"/>
      <c r="N54" s="267"/>
      <c r="O54" s="268"/>
      <c r="P54" s="267"/>
      <c r="Q54" s="265"/>
      <c r="R54" s="266"/>
      <c r="S54" s="266"/>
      <c r="T54" s="266"/>
      <c r="U54" s="266"/>
      <c r="V54" s="277"/>
      <c r="W54" s="278"/>
      <c r="X54" s="267"/>
      <c r="Y54" s="289"/>
      <c r="Z54" s="290"/>
      <c r="AA54" s="290"/>
      <c r="AB54" s="290"/>
      <c r="AC54" s="290"/>
      <c r="AD54" s="291"/>
      <c r="AE54" s="289"/>
      <c r="AF54" s="291"/>
      <c r="AG54" s="289"/>
      <c r="AH54" s="290"/>
      <c r="AI54" s="290"/>
      <c r="AJ54" s="290"/>
      <c r="AK54" s="290"/>
      <c r="AL54" s="350"/>
      <c r="AM54" s="291"/>
      <c r="AN54" s="289"/>
      <c r="AO54" s="291"/>
      <c r="AP54" s="265"/>
      <c r="AQ54" s="266"/>
      <c r="AR54" s="266"/>
      <c r="AS54" s="266"/>
      <c r="AT54" s="266"/>
      <c r="AU54" s="277"/>
      <c r="AV54" s="277"/>
      <c r="AW54" s="278"/>
      <c r="AX54" s="298"/>
      <c r="AY54" s="278"/>
      <c r="AZ54" s="266"/>
      <c r="BA54" s="266"/>
      <c r="BB54" s="266"/>
      <c r="BC54" s="266"/>
      <c r="BD54" s="277"/>
      <c r="BE54" s="277"/>
      <c r="BF54" s="278"/>
      <c r="BG54" s="267"/>
      <c r="BH54" s="278"/>
      <c r="BI54" s="266"/>
      <c r="BJ54" s="266"/>
      <c r="BK54" s="266"/>
      <c r="BL54" s="266"/>
      <c r="BM54" s="277"/>
      <c r="BN54" s="267"/>
      <c r="BO54" s="278"/>
      <c r="BP54" s="267"/>
      <c r="BQ54" s="234"/>
      <c r="BR54" s="235"/>
      <c r="BS54" s="235"/>
      <c r="BT54" s="235"/>
      <c r="BU54" s="235"/>
      <c r="BV54" s="236"/>
      <c r="BW54" s="236">
        <f>SUM(BQ54:BU54)</f>
        <v>0</v>
      </c>
      <c r="BX54" s="234"/>
      <c r="BY54" s="236"/>
      <c r="BZ54" s="234"/>
      <c r="CA54" s="235"/>
      <c r="CB54" s="235"/>
      <c r="CC54" s="235"/>
      <c r="CD54" s="235"/>
      <c r="CE54" s="236"/>
      <c r="CF54" s="236">
        <f>SUM(BZ54:CD54)</f>
        <v>0</v>
      </c>
      <c r="CG54" s="234"/>
      <c r="CH54" s="240"/>
      <c r="CI54" s="241">
        <f t="shared" si="23"/>
        <v>0</v>
      </c>
      <c r="CJ54" s="231">
        <f t="shared" si="23"/>
        <v>0</v>
      </c>
    </row>
    <row r="55" spans="1:88" ht="14.1" hidden="1" customHeight="1">
      <c r="A55" s="970"/>
      <c r="B55" s="288" t="s">
        <v>1402</v>
      </c>
      <c r="C55" s="235" t="str">
        <f t="shared" si="34"/>
        <v/>
      </c>
      <c r="D55" s="235" t="str">
        <f t="shared" si="34"/>
        <v/>
      </c>
      <c r="E55" s="235" t="str">
        <f t="shared" si="34"/>
        <v/>
      </c>
      <c r="F55" s="235" t="str">
        <f t="shared" si="34"/>
        <v/>
      </c>
      <c r="G55" s="235" t="str">
        <f t="shared" si="34"/>
        <v/>
      </c>
      <c r="H55" s="240">
        <f t="shared" si="1"/>
        <v>0</v>
      </c>
      <c r="I55" s="265"/>
      <c r="J55" s="266"/>
      <c r="K55" s="266"/>
      <c r="L55" s="266"/>
      <c r="M55" s="266"/>
      <c r="N55" s="267"/>
      <c r="O55" s="268"/>
      <c r="P55" s="267"/>
      <c r="Q55" s="265"/>
      <c r="R55" s="266"/>
      <c r="S55" s="266"/>
      <c r="T55" s="266"/>
      <c r="U55" s="266"/>
      <c r="V55" s="277"/>
      <c r="W55" s="278"/>
      <c r="X55" s="267"/>
      <c r="Y55" s="289"/>
      <c r="Z55" s="290"/>
      <c r="AA55" s="290"/>
      <c r="AB55" s="290"/>
      <c r="AC55" s="290"/>
      <c r="AD55" s="291"/>
      <c r="AE55" s="289"/>
      <c r="AF55" s="291"/>
      <c r="AG55" s="289"/>
      <c r="AH55" s="290"/>
      <c r="AI55" s="290"/>
      <c r="AJ55" s="290"/>
      <c r="AK55" s="290"/>
      <c r="AL55" s="350"/>
      <c r="AM55" s="291"/>
      <c r="AN55" s="289"/>
      <c r="AO55" s="291"/>
      <c r="AP55" s="265"/>
      <c r="AQ55" s="266"/>
      <c r="AR55" s="266"/>
      <c r="AS55" s="266"/>
      <c r="AT55" s="266"/>
      <c r="AU55" s="277"/>
      <c r="AV55" s="277"/>
      <c r="AW55" s="278"/>
      <c r="AX55" s="298"/>
      <c r="AY55" s="278"/>
      <c r="AZ55" s="266"/>
      <c r="BA55" s="266"/>
      <c r="BB55" s="266"/>
      <c r="BC55" s="266"/>
      <c r="BD55" s="277"/>
      <c r="BE55" s="277"/>
      <c r="BF55" s="278"/>
      <c r="BG55" s="267"/>
      <c r="BH55" s="278"/>
      <c r="BI55" s="266"/>
      <c r="BJ55" s="266"/>
      <c r="BK55" s="266"/>
      <c r="BL55" s="266"/>
      <c r="BM55" s="277"/>
      <c r="BN55" s="267"/>
      <c r="BO55" s="278"/>
      <c r="BP55" s="267"/>
      <c r="BQ55" s="234"/>
      <c r="BR55" s="235"/>
      <c r="BS55" s="235"/>
      <c r="BT55" s="235"/>
      <c r="BU55" s="235"/>
      <c r="BV55" s="236"/>
      <c r="BW55" s="236">
        <f t="shared" ref="BW55:BW57" si="35">SUM(BQ55:BU55)</f>
        <v>0</v>
      </c>
      <c r="BX55" s="234"/>
      <c r="BY55" s="236"/>
      <c r="BZ55" s="234"/>
      <c r="CA55" s="235"/>
      <c r="CB55" s="235"/>
      <c r="CC55" s="235"/>
      <c r="CD55" s="235"/>
      <c r="CE55" s="236"/>
      <c r="CF55" s="236">
        <f t="shared" ref="CF55:CF57" si="36">SUM(BZ55:CD55)</f>
        <v>0</v>
      </c>
      <c r="CG55" s="234"/>
      <c r="CH55" s="240"/>
      <c r="CI55" s="241">
        <f t="shared" si="23"/>
        <v>0</v>
      </c>
      <c r="CJ55" s="231">
        <f t="shared" si="23"/>
        <v>0</v>
      </c>
    </row>
    <row r="56" spans="1:88" ht="14.1" hidden="1" customHeight="1">
      <c r="A56" s="970"/>
      <c r="B56" s="288" t="s">
        <v>1346</v>
      </c>
      <c r="C56" s="235" t="str">
        <f>IF(BZ56="","",BZ56)</f>
        <v/>
      </c>
      <c r="D56" s="235" t="str">
        <f t="shared" si="34"/>
        <v/>
      </c>
      <c r="E56" s="235" t="str">
        <f>IF(CB56="","",CB56)</f>
        <v/>
      </c>
      <c r="F56" s="235" t="str">
        <f t="shared" si="34"/>
        <v/>
      </c>
      <c r="G56" s="235" t="str">
        <f>IF(CD56="","",CD56)</f>
        <v/>
      </c>
      <c r="H56" s="240">
        <f t="shared" si="1"/>
        <v>0</v>
      </c>
      <c r="I56" s="265"/>
      <c r="J56" s="266"/>
      <c r="K56" s="266"/>
      <c r="L56" s="266"/>
      <c r="M56" s="266"/>
      <c r="N56" s="267"/>
      <c r="O56" s="268"/>
      <c r="P56" s="267"/>
      <c r="Q56" s="265"/>
      <c r="R56" s="266"/>
      <c r="S56" s="266"/>
      <c r="T56" s="266"/>
      <c r="U56" s="266"/>
      <c r="V56" s="277"/>
      <c r="W56" s="278"/>
      <c r="X56" s="267"/>
      <c r="Y56" s="289"/>
      <c r="Z56" s="290"/>
      <c r="AA56" s="290"/>
      <c r="AB56" s="290"/>
      <c r="AC56" s="290"/>
      <c r="AD56" s="291"/>
      <c r="AE56" s="289"/>
      <c r="AF56" s="291"/>
      <c r="AG56" s="289"/>
      <c r="AH56" s="290"/>
      <c r="AI56" s="290"/>
      <c r="AJ56" s="290"/>
      <c r="AK56" s="290"/>
      <c r="AL56" s="350"/>
      <c r="AM56" s="291"/>
      <c r="AN56" s="289"/>
      <c r="AO56" s="291"/>
      <c r="AP56" s="265"/>
      <c r="AQ56" s="266"/>
      <c r="AR56" s="266"/>
      <c r="AS56" s="266"/>
      <c r="AT56" s="266"/>
      <c r="AU56" s="277"/>
      <c r="AV56" s="277"/>
      <c r="AW56" s="278"/>
      <c r="AX56" s="298"/>
      <c r="AY56" s="278"/>
      <c r="AZ56" s="266"/>
      <c r="BA56" s="266"/>
      <c r="BB56" s="266"/>
      <c r="BC56" s="266"/>
      <c r="BD56" s="277"/>
      <c r="BE56" s="277"/>
      <c r="BF56" s="278"/>
      <c r="BG56" s="267"/>
      <c r="BH56" s="278"/>
      <c r="BI56" s="266"/>
      <c r="BJ56" s="266"/>
      <c r="BK56" s="266"/>
      <c r="BL56" s="266"/>
      <c r="BM56" s="277"/>
      <c r="BN56" s="267"/>
      <c r="BO56" s="278"/>
      <c r="BP56" s="267"/>
      <c r="BQ56" s="234"/>
      <c r="BR56" s="235"/>
      <c r="BS56" s="235"/>
      <c r="BT56" s="235"/>
      <c r="BU56" s="235"/>
      <c r="BV56" s="236"/>
      <c r="BW56" s="236">
        <f t="shared" si="35"/>
        <v>0</v>
      </c>
      <c r="BX56" s="234"/>
      <c r="BY56" s="236"/>
      <c r="BZ56" s="234"/>
      <c r="CA56" s="235"/>
      <c r="CB56" s="235"/>
      <c r="CC56" s="235"/>
      <c r="CD56" s="235"/>
      <c r="CE56" s="236"/>
      <c r="CF56" s="236">
        <f t="shared" si="36"/>
        <v>0</v>
      </c>
      <c r="CG56" s="234"/>
      <c r="CH56" s="240"/>
      <c r="CI56" s="241">
        <f t="shared" si="23"/>
        <v>0</v>
      </c>
      <c r="CJ56" s="231">
        <f t="shared" si="23"/>
        <v>0</v>
      </c>
    </row>
    <row r="57" spans="1:88" ht="14.1" hidden="1" customHeight="1" thickBot="1">
      <c r="A57" s="971"/>
      <c r="B57" s="292" t="s">
        <v>1403</v>
      </c>
      <c r="C57" s="252" t="str">
        <f t="shared" ref="C57" si="37">IF(BZ57="","",BZ57)</f>
        <v/>
      </c>
      <c r="D57" s="252" t="str">
        <f t="shared" si="34"/>
        <v/>
      </c>
      <c r="E57" s="252" t="str">
        <f t="shared" si="34"/>
        <v/>
      </c>
      <c r="F57" s="252" t="str">
        <f>IF(CC57="","",CC57)</f>
        <v/>
      </c>
      <c r="G57" s="252" t="str">
        <f>IF(CD57="","",CD57)</f>
        <v/>
      </c>
      <c r="H57" s="257">
        <f t="shared" si="1"/>
        <v>0</v>
      </c>
      <c r="I57" s="269"/>
      <c r="J57" s="270"/>
      <c r="K57" s="270"/>
      <c r="L57" s="270"/>
      <c r="M57" s="270"/>
      <c r="N57" s="271"/>
      <c r="O57" s="272"/>
      <c r="P57" s="271"/>
      <c r="Q57" s="269"/>
      <c r="R57" s="270"/>
      <c r="S57" s="270"/>
      <c r="T57" s="270"/>
      <c r="U57" s="270"/>
      <c r="V57" s="279"/>
      <c r="W57" s="280"/>
      <c r="X57" s="271"/>
      <c r="Y57" s="293"/>
      <c r="Z57" s="294"/>
      <c r="AA57" s="294"/>
      <c r="AB57" s="294"/>
      <c r="AC57" s="294"/>
      <c r="AD57" s="295"/>
      <c r="AE57" s="293"/>
      <c r="AF57" s="295"/>
      <c r="AG57" s="293"/>
      <c r="AH57" s="294"/>
      <c r="AI57" s="294"/>
      <c r="AJ57" s="294"/>
      <c r="AK57" s="294"/>
      <c r="AL57" s="351"/>
      <c r="AM57" s="295"/>
      <c r="AN57" s="293"/>
      <c r="AO57" s="295"/>
      <c r="AP57" s="269"/>
      <c r="AQ57" s="270"/>
      <c r="AR57" s="270"/>
      <c r="AS57" s="270"/>
      <c r="AT57" s="270"/>
      <c r="AU57" s="279"/>
      <c r="AV57" s="279"/>
      <c r="AW57" s="280"/>
      <c r="AX57" s="299"/>
      <c r="AY57" s="280"/>
      <c r="AZ57" s="270"/>
      <c r="BA57" s="270"/>
      <c r="BB57" s="270"/>
      <c r="BC57" s="270"/>
      <c r="BD57" s="279"/>
      <c r="BE57" s="279"/>
      <c r="BF57" s="280"/>
      <c r="BG57" s="271"/>
      <c r="BH57" s="280"/>
      <c r="BI57" s="270"/>
      <c r="BJ57" s="270"/>
      <c r="BK57" s="270"/>
      <c r="BL57" s="270"/>
      <c r="BM57" s="279"/>
      <c r="BN57" s="271"/>
      <c r="BO57" s="280"/>
      <c r="BP57" s="271"/>
      <c r="BQ57" s="251"/>
      <c r="BR57" s="252"/>
      <c r="BS57" s="252"/>
      <c r="BT57" s="252"/>
      <c r="BU57" s="252"/>
      <c r="BV57" s="253"/>
      <c r="BW57" s="253">
        <f t="shared" si="35"/>
        <v>0</v>
      </c>
      <c r="BX57" s="251"/>
      <c r="BY57" s="253"/>
      <c r="BZ57" s="251"/>
      <c r="CA57" s="252"/>
      <c r="CB57" s="252"/>
      <c r="CC57" s="252"/>
      <c r="CD57" s="252"/>
      <c r="CE57" s="253"/>
      <c r="CF57" s="253">
        <f t="shared" si="36"/>
        <v>0</v>
      </c>
      <c r="CG57" s="251"/>
      <c r="CH57" s="257"/>
      <c r="CI57" s="258">
        <f t="shared" si="23"/>
        <v>0</v>
      </c>
      <c r="CJ57" s="244">
        <f t="shared" si="23"/>
        <v>0</v>
      </c>
    </row>
    <row r="58" spans="1:88" ht="14.1" hidden="1" customHeight="1" thickTop="1">
      <c r="A58" s="968"/>
      <c r="B58" s="969"/>
      <c r="C58" s="281" t="str">
        <f>IF(BZ58="","",BZ58)</f>
        <v/>
      </c>
      <c r="D58" s="281" t="str">
        <f>IF(CA58="","",CA58)</f>
        <v/>
      </c>
      <c r="E58" s="281" t="str">
        <f t="shared" si="34"/>
        <v/>
      </c>
      <c r="F58" s="281" t="str">
        <f>IF(CC58="","",CC58)</f>
        <v/>
      </c>
      <c r="G58" s="281" t="str">
        <f>IF(CD58="","",CD58)</f>
        <v/>
      </c>
      <c r="H58" s="221">
        <f t="shared" si="1"/>
        <v>0</v>
      </c>
      <c r="I58" s="259"/>
      <c r="J58" s="260"/>
      <c r="K58" s="260"/>
      <c r="L58" s="260"/>
      <c r="M58" s="260"/>
      <c r="N58" s="261"/>
      <c r="O58" s="262"/>
      <c r="P58" s="263"/>
      <c r="Q58" s="259"/>
      <c r="R58" s="260"/>
      <c r="S58" s="260"/>
      <c r="T58" s="260"/>
      <c r="U58" s="260"/>
      <c r="V58" s="275"/>
      <c r="W58" s="276"/>
      <c r="X58" s="261"/>
      <c r="Y58" s="282"/>
      <c r="Z58" s="283"/>
      <c r="AA58" s="283"/>
      <c r="AB58" s="283"/>
      <c r="AC58" s="283"/>
      <c r="AD58" s="284"/>
      <c r="AE58" s="285"/>
      <c r="AF58" s="286"/>
      <c r="AG58" s="282"/>
      <c r="AH58" s="283"/>
      <c r="AI58" s="283"/>
      <c r="AJ58" s="283"/>
      <c r="AK58" s="283"/>
      <c r="AL58" s="349"/>
      <c r="AM58" s="284"/>
      <c r="AN58" s="282"/>
      <c r="AO58" s="284"/>
      <c r="AP58" s="259"/>
      <c r="AQ58" s="260"/>
      <c r="AR58" s="260"/>
      <c r="AS58" s="260"/>
      <c r="AT58" s="260"/>
      <c r="AU58" s="275"/>
      <c r="AV58" s="275"/>
      <c r="AW58" s="296"/>
      <c r="AX58" s="297"/>
      <c r="AY58" s="276"/>
      <c r="AZ58" s="260"/>
      <c r="BA58" s="260"/>
      <c r="BB58" s="260"/>
      <c r="BC58" s="260"/>
      <c r="BD58" s="275"/>
      <c r="BE58" s="275"/>
      <c r="BF58" s="296"/>
      <c r="BG58" s="263"/>
      <c r="BH58" s="296"/>
      <c r="BI58" s="303"/>
      <c r="BJ58" s="303"/>
      <c r="BK58" s="303"/>
      <c r="BL58" s="303"/>
      <c r="BM58" s="304"/>
      <c r="BN58" s="263"/>
      <c r="BO58" s="296"/>
      <c r="BP58" s="263"/>
      <c r="BQ58" s="305"/>
      <c r="BR58" s="306"/>
      <c r="BS58" s="306"/>
      <c r="BT58" s="306"/>
      <c r="BU58" s="306"/>
      <c r="BV58" s="307"/>
      <c r="BW58" s="307"/>
      <c r="BX58" s="305"/>
      <c r="BY58" s="308"/>
      <c r="BZ58" s="217"/>
      <c r="CA58" s="300"/>
      <c r="CB58" s="300"/>
      <c r="CC58" s="300"/>
      <c r="CD58" s="300"/>
      <c r="CE58" s="216"/>
      <c r="CF58" s="216">
        <f>SUM(BZ58:CD58)</f>
        <v>0</v>
      </c>
      <c r="CG58" s="217"/>
      <c r="CH58" s="221"/>
      <c r="CI58" s="222">
        <f t="shared" si="23"/>
        <v>0</v>
      </c>
      <c r="CJ58" s="223">
        <f t="shared" si="23"/>
        <v>0</v>
      </c>
    </row>
    <row r="59" spans="1:88" ht="14.1" hidden="1" customHeight="1">
      <c r="A59" s="970" t="s">
        <v>1409</v>
      </c>
      <c r="B59" s="288" t="s">
        <v>1343</v>
      </c>
      <c r="C59" s="235" t="str">
        <f>IF(BZ59="","",BZ59)</f>
        <v/>
      </c>
      <c r="D59" s="235" t="str">
        <f>IF(CA59="","",CA59)</f>
        <v/>
      </c>
      <c r="E59" s="235" t="str">
        <f>IF(CB59="","",CB59)</f>
        <v/>
      </c>
      <c r="F59" s="235" t="str">
        <f>IF(CC59="","",CC59)</f>
        <v/>
      </c>
      <c r="G59" s="235" t="str">
        <f>IF(CD59="","",CD59)</f>
        <v/>
      </c>
      <c r="H59" s="240">
        <f t="shared" si="1"/>
        <v>0</v>
      </c>
      <c r="I59" s="265"/>
      <c r="J59" s="266"/>
      <c r="K59" s="266"/>
      <c r="L59" s="266"/>
      <c r="M59" s="266"/>
      <c r="N59" s="267"/>
      <c r="O59" s="268"/>
      <c r="P59" s="267"/>
      <c r="Q59" s="265"/>
      <c r="R59" s="266"/>
      <c r="S59" s="266"/>
      <c r="T59" s="266"/>
      <c r="U59" s="266"/>
      <c r="V59" s="277"/>
      <c r="W59" s="278"/>
      <c r="X59" s="267"/>
      <c r="Y59" s="289"/>
      <c r="Z59" s="290"/>
      <c r="AA59" s="290"/>
      <c r="AB59" s="290"/>
      <c r="AC59" s="290"/>
      <c r="AD59" s="291"/>
      <c r="AE59" s="289"/>
      <c r="AF59" s="291"/>
      <c r="AG59" s="289"/>
      <c r="AH59" s="290"/>
      <c r="AI59" s="290"/>
      <c r="AJ59" s="290"/>
      <c r="AK59" s="290"/>
      <c r="AL59" s="350"/>
      <c r="AM59" s="291"/>
      <c r="AN59" s="289"/>
      <c r="AO59" s="291"/>
      <c r="AP59" s="265"/>
      <c r="AQ59" s="266"/>
      <c r="AR59" s="266"/>
      <c r="AS59" s="266"/>
      <c r="AT59" s="266"/>
      <c r="AU59" s="277"/>
      <c r="AV59" s="277"/>
      <c r="AW59" s="278"/>
      <c r="AX59" s="298"/>
      <c r="AY59" s="278"/>
      <c r="AZ59" s="266"/>
      <c r="BA59" s="266"/>
      <c r="BB59" s="266"/>
      <c r="BC59" s="266"/>
      <c r="BD59" s="277"/>
      <c r="BE59" s="277"/>
      <c r="BF59" s="278"/>
      <c r="BG59" s="267"/>
      <c r="BH59" s="278"/>
      <c r="BI59" s="266"/>
      <c r="BJ59" s="266"/>
      <c r="BK59" s="266"/>
      <c r="BL59" s="266"/>
      <c r="BM59" s="277"/>
      <c r="BN59" s="267"/>
      <c r="BO59" s="278"/>
      <c r="BP59" s="267"/>
      <c r="BQ59" s="309"/>
      <c r="BR59" s="310"/>
      <c r="BS59" s="310"/>
      <c r="BT59" s="310"/>
      <c r="BU59" s="310"/>
      <c r="BV59" s="311"/>
      <c r="BW59" s="311"/>
      <c r="BX59" s="309"/>
      <c r="BY59" s="312"/>
      <c r="BZ59" s="234"/>
      <c r="CA59" s="235"/>
      <c r="CB59" s="235"/>
      <c r="CC59" s="235"/>
      <c r="CD59" s="235"/>
      <c r="CE59" s="236"/>
      <c r="CF59" s="236">
        <f t="shared" si="30"/>
        <v>0</v>
      </c>
      <c r="CG59" s="234"/>
      <c r="CH59" s="240"/>
      <c r="CI59" s="241">
        <f t="shared" si="23"/>
        <v>0</v>
      </c>
      <c r="CJ59" s="231">
        <f t="shared" si="23"/>
        <v>0</v>
      </c>
    </row>
    <row r="60" spans="1:88" ht="14.1" hidden="1" customHeight="1">
      <c r="A60" s="970"/>
      <c r="B60" s="288" t="s">
        <v>1401</v>
      </c>
      <c r="C60" s="235" t="str">
        <f t="shared" ref="C60:G63" si="38">IF(BZ60="","",BZ60)</f>
        <v/>
      </c>
      <c r="D60" s="235" t="str">
        <f t="shared" si="38"/>
        <v/>
      </c>
      <c r="E60" s="235" t="str">
        <f t="shared" si="38"/>
        <v/>
      </c>
      <c r="F60" s="235" t="str">
        <f t="shared" si="38"/>
        <v/>
      </c>
      <c r="G60" s="235" t="str">
        <f t="shared" si="38"/>
        <v/>
      </c>
      <c r="H60" s="240">
        <f t="shared" si="1"/>
        <v>0</v>
      </c>
      <c r="I60" s="265"/>
      <c r="J60" s="266"/>
      <c r="K60" s="266"/>
      <c r="L60" s="266"/>
      <c r="M60" s="266"/>
      <c r="N60" s="267"/>
      <c r="O60" s="268"/>
      <c r="P60" s="267"/>
      <c r="Q60" s="265"/>
      <c r="R60" s="266"/>
      <c r="S60" s="266"/>
      <c r="T60" s="266"/>
      <c r="U60" s="266"/>
      <c r="V60" s="277"/>
      <c r="W60" s="278"/>
      <c r="X60" s="267"/>
      <c r="Y60" s="289"/>
      <c r="Z60" s="290"/>
      <c r="AA60" s="290"/>
      <c r="AB60" s="290"/>
      <c r="AC60" s="290"/>
      <c r="AD60" s="291"/>
      <c r="AE60" s="289"/>
      <c r="AF60" s="291"/>
      <c r="AG60" s="289"/>
      <c r="AH60" s="290"/>
      <c r="AI60" s="290"/>
      <c r="AJ60" s="290"/>
      <c r="AK60" s="290"/>
      <c r="AL60" s="350"/>
      <c r="AM60" s="291"/>
      <c r="AN60" s="289"/>
      <c r="AO60" s="291"/>
      <c r="AP60" s="265"/>
      <c r="AQ60" s="266"/>
      <c r="AR60" s="266"/>
      <c r="AS60" s="266"/>
      <c r="AT60" s="266"/>
      <c r="AU60" s="277"/>
      <c r="AV60" s="277"/>
      <c r="AW60" s="278"/>
      <c r="AX60" s="298"/>
      <c r="AY60" s="278"/>
      <c r="AZ60" s="266"/>
      <c r="BA60" s="266"/>
      <c r="BB60" s="266"/>
      <c r="BC60" s="266"/>
      <c r="BD60" s="277"/>
      <c r="BE60" s="277"/>
      <c r="BF60" s="278"/>
      <c r="BG60" s="267"/>
      <c r="BH60" s="278"/>
      <c r="BI60" s="266"/>
      <c r="BJ60" s="266"/>
      <c r="BK60" s="266"/>
      <c r="BL60" s="266"/>
      <c r="BM60" s="277"/>
      <c r="BN60" s="267"/>
      <c r="BO60" s="278"/>
      <c r="BP60" s="267"/>
      <c r="BQ60" s="309"/>
      <c r="BR60" s="310"/>
      <c r="BS60" s="310"/>
      <c r="BT60" s="310"/>
      <c r="BU60" s="310"/>
      <c r="BV60" s="311"/>
      <c r="BW60" s="311"/>
      <c r="BX60" s="309"/>
      <c r="BY60" s="312"/>
      <c r="BZ60" s="234"/>
      <c r="CA60" s="235"/>
      <c r="CB60" s="235"/>
      <c r="CC60" s="235"/>
      <c r="CD60" s="235"/>
      <c r="CE60" s="236"/>
      <c r="CF60" s="236">
        <f>SUM(BZ60:CD60)</f>
        <v>0</v>
      </c>
      <c r="CG60" s="234"/>
      <c r="CH60" s="240"/>
      <c r="CI60" s="241">
        <f t="shared" si="23"/>
        <v>0</v>
      </c>
      <c r="CJ60" s="231">
        <f t="shared" si="23"/>
        <v>0</v>
      </c>
    </row>
    <row r="61" spans="1:88" ht="14.1" hidden="1" customHeight="1">
      <c r="A61" s="970"/>
      <c r="B61" s="288" t="s">
        <v>1402</v>
      </c>
      <c r="C61" s="235" t="str">
        <f t="shared" si="38"/>
        <v/>
      </c>
      <c r="D61" s="235" t="str">
        <f t="shared" si="38"/>
        <v/>
      </c>
      <c r="E61" s="235" t="str">
        <f t="shared" si="38"/>
        <v/>
      </c>
      <c r="F61" s="235" t="str">
        <f t="shared" si="38"/>
        <v/>
      </c>
      <c r="G61" s="235" t="str">
        <f t="shared" si="38"/>
        <v/>
      </c>
      <c r="H61" s="240">
        <f t="shared" si="1"/>
        <v>0</v>
      </c>
      <c r="I61" s="265"/>
      <c r="J61" s="266"/>
      <c r="K61" s="266"/>
      <c r="L61" s="266"/>
      <c r="M61" s="266"/>
      <c r="N61" s="267"/>
      <c r="O61" s="268"/>
      <c r="P61" s="267"/>
      <c r="Q61" s="265"/>
      <c r="R61" s="266"/>
      <c r="S61" s="266"/>
      <c r="T61" s="266"/>
      <c r="U61" s="266"/>
      <c r="V61" s="277"/>
      <c r="W61" s="278"/>
      <c r="X61" s="267"/>
      <c r="Y61" s="289"/>
      <c r="Z61" s="290"/>
      <c r="AA61" s="290"/>
      <c r="AB61" s="290"/>
      <c r="AC61" s="290"/>
      <c r="AD61" s="291"/>
      <c r="AE61" s="289"/>
      <c r="AF61" s="291"/>
      <c r="AG61" s="289"/>
      <c r="AH61" s="290"/>
      <c r="AI61" s="290"/>
      <c r="AJ61" s="290"/>
      <c r="AK61" s="290"/>
      <c r="AL61" s="350"/>
      <c r="AM61" s="291"/>
      <c r="AN61" s="289"/>
      <c r="AO61" s="291"/>
      <c r="AP61" s="265"/>
      <c r="AQ61" s="266"/>
      <c r="AR61" s="266"/>
      <c r="AS61" s="266"/>
      <c r="AT61" s="266"/>
      <c r="AU61" s="277"/>
      <c r="AV61" s="277"/>
      <c r="AW61" s="278"/>
      <c r="AX61" s="298"/>
      <c r="AY61" s="278"/>
      <c r="AZ61" s="266"/>
      <c r="BA61" s="266"/>
      <c r="BB61" s="266"/>
      <c r="BC61" s="266"/>
      <c r="BD61" s="277"/>
      <c r="BE61" s="277"/>
      <c r="BF61" s="278"/>
      <c r="BG61" s="267"/>
      <c r="BH61" s="278"/>
      <c r="BI61" s="266"/>
      <c r="BJ61" s="266"/>
      <c r="BK61" s="266"/>
      <c r="BL61" s="266"/>
      <c r="BM61" s="277"/>
      <c r="BN61" s="267"/>
      <c r="BO61" s="278"/>
      <c r="BP61" s="267"/>
      <c r="BQ61" s="309"/>
      <c r="BR61" s="310"/>
      <c r="BS61" s="310"/>
      <c r="BT61" s="310"/>
      <c r="BU61" s="310"/>
      <c r="BV61" s="311"/>
      <c r="BW61" s="311"/>
      <c r="BX61" s="309"/>
      <c r="BY61" s="312"/>
      <c r="BZ61" s="234"/>
      <c r="CA61" s="235"/>
      <c r="CB61" s="235"/>
      <c r="CC61" s="235"/>
      <c r="CD61" s="235"/>
      <c r="CE61" s="236"/>
      <c r="CF61" s="236">
        <f t="shared" ref="CF61:CF63" si="39">SUM(BZ61:CD61)</f>
        <v>0</v>
      </c>
      <c r="CG61" s="234"/>
      <c r="CH61" s="240"/>
      <c r="CI61" s="241">
        <f t="shared" si="23"/>
        <v>0</v>
      </c>
      <c r="CJ61" s="231">
        <f t="shared" si="23"/>
        <v>0</v>
      </c>
    </row>
    <row r="62" spans="1:88" ht="14.1" hidden="1" customHeight="1">
      <c r="A62" s="970"/>
      <c r="B62" s="288" t="s">
        <v>1346</v>
      </c>
      <c r="C62" s="235" t="str">
        <f>IF(BZ62="","",BZ62)</f>
        <v/>
      </c>
      <c r="D62" s="235" t="str">
        <f t="shared" si="38"/>
        <v/>
      </c>
      <c r="E62" s="235" t="str">
        <f>IF(CB62="","",CB62)</f>
        <v/>
      </c>
      <c r="F62" s="235" t="str">
        <f t="shared" si="38"/>
        <v/>
      </c>
      <c r="G62" s="235" t="str">
        <f>IF(CD62="","",CD62)</f>
        <v/>
      </c>
      <c r="H62" s="240">
        <f t="shared" si="1"/>
        <v>0</v>
      </c>
      <c r="I62" s="265"/>
      <c r="J62" s="266"/>
      <c r="K62" s="266"/>
      <c r="L62" s="266"/>
      <c r="M62" s="266"/>
      <c r="N62" s="267"/>
      <c r="O62" s="268"/>
      <c r="P62" s="267"/>
      <c r="Q62" s="265"/>
      <c r="R62" s="266"/>
      <c r="S62" s="266"/>
      <c r="T62" s="266"/>
      <c r="U62" s="266"/>
      <c r="V62" s="277"/>
      <c r="W62" s="278"/>
      <c r="X62" s="267"/>
      <c r="Y62" s="289"/>
      <c r="Z62" s="290"/>
      <c r="AA62" s="290"/>
      <c r="AB62" s="290"/>
      <c r="AC62" s="290"/>
      <c r="AD62" s="291"/>
      <c r="AE62" s="289"/>
      <c r="AF62" s="291"/>
      <c r="AG62" s="289"/>
      <c r="AH62" s="290"/>
      <c r="AI62" s="290"/>
      <c r="AJ62" s="290"/>
      <c r="AK62" s="290"/>
      <c r="AL62" s="350"/>
      <c r="AM62" s="291"/>
      <c r="AN62" s="289"/>
      <c r="AO62" s="291"/>
      <c r="AP62" s="265"/>
      <c r="AQ62" s="266"/>
      <c r="AR62" s="266"/>
      <c r="AS62" s="266"/>
      <c r="AT62" s="266"/>
      <c r="AU62" s="277"/>
      <c r="AV62" s="277"/>
      <c r="AW62" s="278"/>
      <c r="AX62" s="298"/>
      <c r="AY62" s="278"/>
      <c r="AZ62" s="266"/>
      <c r="BA62" s="266"/>
      <c r="BB62" s="266"/>
      <c r="BC62" s="266"/>
      <c r="BD62" s="277"/>
      <c r="BE62" s="277"/>
      <c r="BF62" s="278"/>
      <c r="BG62" s="267"/>
      <c r="BH62" s="278"/>
      <c r="BI62" s="266"/>
      <c r="BJ62" s="266"/>
      <c r="BK62" s="266"/>
      <c r="BL62" s="266"/>
      <c r="BM62" s="277"/>
      <c r="BN62" s="267"/>
      <c r="BO62" s="278"/>
      <c r="BP62" s="267"/>
      <c r="BQ62" s="309"/>
      <c r="BR62" s="310"/>
      <c r="BS62" s="310"/>
      <c r="BT62" s="310"/>
      <c r="BU62" s="310"/>
      <c r="BV62" s="311"/>
      <c r="BW62" s="311"/>
      <c r="BX62" s="309"/>
      <c r="BY62" s="312"/>
      <c r="BZ62" s="234"/>
      <c r="CA62" s="235"/>
      <c r="CB62" s="235"/>
      <c r="CC62" s="235"/>
      <c r="CD62" s="235"/>
      <c r="CE62" s="236"/>
      <c r="CF62" s="236">
        <f t="shared" si="39"/>
        <v>0</v>
      </c>
      <c r="CG62" s="234"/>
      <c r="CH62" s="240"/>
      <c r="CI62" s="241">
        <f t="shared" si="23"/>
        <v>0</v>
      </c>
      <c r="CJ62" s="231">
        <f t="shared" si="23"/>
        <v>0</v>
      </c>
    </row>
    <row r="63" spans="1:88" ht="14.1" hidden="1" customHeight="1" thickBot="1">
      <c r="A63" s="971"/>
      <c r="B63" s="292" t="s">
        <v>1403</v>
      </c>
      <c r="C63" s="252" t="str">
        <f t="shared" si="38"/>
        <v/>
      </c>
      <c r="D63" s="252" t="str">
        <f t="shared" si="38"/>
        <v/>
      </c>
      <c r="E63" s="252" t="str">
        <f t="shared" si="38"/>
        <v/>
      </c>
      <c r="F63" s="252" t="str">
        <f>IF(CC63="","",CC63)</f>
        <v/>
      </c>
      <c r="G63" s="252" t="str">
        <f>IF(CD63="","",CD63)</f>
        <v/>
      </c>
      <c r="H63" s="257">
        <f t="shared" si="1"/>
        <v>0</v>
      </c>
      <c r="I63" s="269"/>
      <c r="J63" s="270"/>
      <c r="K63" s="270"/>
      <c r="L63" s="270"/>
      <c r="M63" s="270"/>
      <c r="N63" s="271"/>
      <c r="O63" s="272"/>
      <c r="P63" s="271"/>
      <c r="Q63" s="269"/>
      <c r="R63" s="270"/>
      <c r="S63" s="270"/>
      <c r="T63" s="270"/>
      <c r="U63" s="270"/>
      <c r="V63" s="279"/>
      <c r="W63" s="280"/>
      <c r="X63" s="271"/>
      <c r="Y63" s="293"/>
      <c r="Z63" s="294"/>
      <c r="AA63" s="294"/>
      <c r="AB63" s="294"/>
      <c r="AC63" s="294"/>
      <c r="AD63" s="295"/>
      <c r="AE63" s="293"/>
      <c r="AF63" s="295"/>
      <c r="AG63" s="293"/>
      <c r="AH63" s="294"/>
      <c r="AI63" s="294"/>
      <c r="AJ63" s="294"/>
      <c r="AK63" s="294"/>
      <c r="AL63" s="351"/>
      <c r="AM63" s="295"/>
      <c r="AN63" s="293"/>
      <c r="AO63" s="295"/>
      <c r="AP63" s="269"/>
      <c r="AQ63" s="270"/>
      <c r="AR63" s="270"/>
      <c r="AS63" s="270"/>
      <c r="AT63" s="270"/>
      <c r="AU63" s="279"/>
      <c r="AV63" s="279"/>
      <c r="AW63" s="280"/>
      <c r="AX63" s="299"/>
      <c r="AY63" s="280"/>
      <c r="AZ63" s="270"/>
      <c r="BA63" s="270"/>
      <c r="BB63" s="270"/>
      <c r="BC63" s="270"/>
      <c r="BD63" s="279"/>
      <c r="BE63" s="279"/>
      <c r="BF63" s="280"/>
      <c r="BG63" s="271"/>
      <c r="BH63" s="280"/>
      <c r="BI63" s="270"/>
      <c r="BJ63" s="270"/>
      <c r="BK63" s="270"/>
      <c r="BL63" s="270"/>
      <c r="BM63" s="279"/>
      <c r="BN63" s="271"/>
      <c r="BO63" s="280"/>
      <c r="BP63" s="271"/>
      <c r="BQ63" s="313"/>
      <c r="BR63" s="314"/>
      <c r="BS63" s="314"/>
      <c r="BT63" s="314"/>
      <c r="BU63" s="314"/>
      <c r="BV63" s="315"/>
      <c r="BW63" s="315"/>
      <c r="BX63" s="313"/>
      <c r="BY63" s="316"/>
      <c r="BZ63" s="251"/>
      <c r="CA63" s="252"/>
      <c r="CB63" s="252"/>
      <c r="CC63" s="252"/>
      <c r="CD63" s="252"/>
      <c r="CE63" s="253"/>
      <c r="CF63" s="253">
        <f t="shared" si="39"/>
        <v>0</v>
      </c>
      <c r="CG63" s="251"/>
      <c r="CH63" s="257"/>
      <c r="CI63" s="258">
        <f t="shared" si="23"/>
        <v>0</v>
      </c>
      <c r="CJ63" s="244">
        <f t="shared" si="23"/>
        <v>0</v>
      </c>
    </row>
    <row r="64" spans="1:88" ht="14.1" customHeight="1" thickTop="1">
      <c r="A64" s="972"/>
      <c r="B64" s="987"/>
      <c r="C64" s="223">
        <f>SUM(C16,C22,C28,C34,C10,C40,C46,C58,C52)</f>
        <v>0</v>
      </c>
      <c r="D64" s="223">
        <f t="shared" ref="D64:G64" si="40">SUM(D16,D22,D28,D34,D10,D40,D46,D58,D52)</f>
        <v>0</v>
      </c>
      <c r="E64" s="223">
        <f t="shared" si="40"/>
        <v>0</v>
      </c>
      <c r="F64" s="223">
        <f>SUM(F16,F22,F28,F34,F10,F40,F46,F58,F52)</f>
        <v>0</v>
      </c>
      <c r="G64" s="223">
        <f t="shared" si="40"/>
        <v>0</v>
      </c>
      <c r="H64" s="274">
        <f>SUM(H16,H22,H28,H34,H10,H40,H46,H58,H52)</f>
        <v>0</v>
      </c>
      <c r="I64" s="317">
        <f>SUM(I10)</f>
        <v>0</v>
      </c>
      <c r="J64" s="223">
        <f>SUM(J10)</f>
        <v>0</v>
      </c>
      <c r="K64" s="223">
        <f t="shared" ref="K64:N64" si="41">SUM(K10)</f>
        <v>0</v>
      </c>
      <c r="L64" s="223">
        <f t="shared" si="41"/>
        <v>0</v>
      </c>
      <c r="M64" s="223">
        <f t="shared" si="41"/>
        <v>0</v>
      </c>
      <c r="N64" s="264">
        <f t="shared" si="41"/>
        <v>0</v>
      </c>
      <c r="O64" s="305"/>
      <c r="P64" s="308"/>
      <c r="Q64" s="317">
        <f>SUM(Q16,Q10)</f>
        <v>0</v>
      </c>
      <c r="R64" s="223">
        <f t="shared" ref="R64:V64" si="42">SUM(R16,R10)</f>
        <v>0</v>
      </c>
      <c r="S64" s="223">
        <f>SUM(S16,S10)</f>
        <v>0</v>
      </c>
      <c r="T64" s="223">
        <f t="shared" si="42"/>
        <v>0</v>
      </c>
      <c r="U64" s="223">
        <f t="shared" si="42"/>
        <v>0</v>
      </c>
      <c r="V64" s="318">
        <f t="shared" si="42"/>
        <v>0</v>
      </c>
      <c r="W64" s="305"/>
      <c r="X64" s="308"/>
      <c r="Y64" s="212">
        <f>SUM(Y16,Y22,Y10)</f>
        <v>0</v>
      </c>
      <c r="Z64" s="223">
        <f>SUM(Z16,Z22,Z10)</f>
        <v>0</v>
      </c>
      <c r="AA64" s="223">
        <f t="shared" ref="AA64:AD64" si="43">SUM(AA16,AA22,AA10)</f>
        <v>0</v>
      </c>
      <c r="AB64" s="223">
        <f t="shared" si="43"/>
        <v>0</v>
      </c>
      <c r="AC64" s="223">
        <f t="shared" si="43"/>
        <v>0</v>
      </c>
      <c r="AD64" s="264">
        <f t="shared" si="43"/>
        <v>0</v>
      </c>
      <c r="AE64" s="305"/>
      <c r="AF64" s="308"/>
      <c r="AG64" s="212">
        <f>SUM(AG16,AG22,AG28,AG10)</f>
        <v>0</v>
      </c>
      <c r="AH64" s="223">
        <f>SUM(AH16,AH22,AH28,AH10)</f>
        <v>0</v>
      </c>
      <c r="AI64" s="223">
        <f t="shared" ref="AI64:AM64" si="44">SUM(AI16,AI22,AI28,AI10)</f>
        <v>0</v>
      </c>
      <c r="AJ64" s="223">
        <f t="shared" si="44"/>
        <v>0</v>
      </c>
      <c r="AK64" s="223">
        <f t="shared" si="44"/>
        <v>0</v>
      </c>
      <c r="AL64" s="223">
        <f t="shared" si="44"/>
        <v>0</v>
      </c>
      <c r="AM64" s="264">
        <f t="shared" si="44"/>
        <v>0</v>
      </c>
      <c r="AN64" s="212"/>
      <c r="AO64" s="264"/>
      <c r="AP64" s="320">
        <f>SUM(AP16,AP22,AP28,AP34,AP10)</f>
        <v>0</v>
      </c>
      <c r="AQ64" s="300">
        <f t="shared" ref="AQ64:AR64" si="45">SUM(AQ16,AQ22,AQ28,AQ34,AQ10)</f>
        <v>0</v>
      </c>
      <c r="AR64" s="300">
        <f t="shared" si="45"/>
        <v>0</v>
      </c>
      <c r="AS64" s="300">
        <f>SUM(AS16,AS22,AS28,AS34,AS10)</f>
        <v>0</v>
      </c>
      <c r="AT64" s="300">
        <f>SUM(AT16,AT22,AT28,AT34,AT10)</f>
        <v>0</v>
      </c>
      <c r="AU64" s="300">
        <f>SUM(AU16,AU22,AU28,AU34,AU10)</f>
        <v>0</v>
      </c>
      <c r="AV64" s="319">
        <f>SUM(AV16,AV22,AV28,AV34,AV10)</f>
        <v>0</v>
      </c>
      <c r="AW64" s="305"/>
      <c r="AX64" s="321"/>
      <c r="AY64" s="217">
        <f>SUM(AY16,AY22,AY28,AY34,AY10,AY40)</f>
        <v>0</v>
      </c>
      <c r="AZ64" s="300">
        <f t="shared" ref="AZ64:BD64" si="46">SUM(AZ16,AZ22,AZ28,AZ34,AZ10,AZ40)</f>
        <v>0</v>
      </c>
      <c r="BA64" s="300">
        <f t="shared" si="46"/>
        <v>0</v>
      </c>
      <c r="BB64" s="300">
        <f>SUM(BB16,BB22,BB28,BB34,BB10,BB40)</f>
        <v>0</v>
      </c>
      <c r="BC64" s="300">
        <f t="shared" si="46"/>
        <v>0</v>
      </c>
      <c r="BD64" s="300">
        <f t="shared" si="46"/>
        <v>0</v>
      </c>
      <c r="BE64" s="319">
        <f>SUM(BE16,BE22,BE28,BE34,BE10,BE40)</f>
        <v>0</v>
      </c>
      <c r="BF64" s="305"/>
      <c r="BG64" s="321"/>
      <c r="BH64" s="217">
        <f>SUM(BH16,BH22,BH28,BH34,BH10,BH40,BH46)</f>
        <v>0</v>
      </c>
      <c r="BI64" s="300">
        <f>SUM(BI16,BI22,BI28,BI34,BI10,BI40,BI46)</f>
        <v>0</v>
      </c>
      <c r="BJ64" s="300">
        <f t="shared" ref="BJ64" si="47">SUM(BJ16,BJ22,BJ28,BJ34,BJ10,BJ40,BJ46)</f>
        <v>0</v>
      </c>
      <c r="BK64" s="300">
        <f>SUM(BK16,BK22,BK28,BK34,BK10,BK40,BK46)</f>
        <v>0</v>
      </c>
      <c r="BL64" s="300">
        <f>SUM(BL16,BL22,BL28,BL34,BL10,BL40,BL46)</f>
        <v>0</v>
      </c>
      <c r="BM64" s="300">
        <f>SUM(BM16,BM22,BM28,BM34,BM10,BM40,BM46)</f>
        <v>0</v>
      </c>
      <c r="BN64" s="319">
        <f>SUM(BN16,BN22,BN28,BN34,BN10,BN40,BN46)</f>
        <v>0</v>
      </c>
      <c r="BO64" s="305"/>
      <c r="BP64" s="321"/>
      <c r="BQ64" s="217">
        <f>SUM(BQ16,BQ22,BQ28,BQ34,BQ10,BQ40,BQ46,BQ52)</f>
        <v>0</v>
      </c>
      <c r="BR64" s="300">
        <f t="shared" ref="BR64:BU64" si="48">SUM(BR16,BR22,BR28,BR34,BR10,BR40,BR46,BR52)</f>
        <v>0</v>
      </c>
      <c r="BS64" s="300">
        <f t="shared" si="48"/>
        <v>0</v>
      </c>
      <c r="BT64" s="300">
        <f t="shared" si="48"/>
        <v>0</v>
      </c>
      <c r="BU64" s="300">
        <f t="shared" si="48"/>
        <v>0</v>
      </c>
      <c r="BV64" s="300">
        <f>SUM(BV16,BV22,BV28,BV34,BV10,BV40,BV46,BV52)</f>
        <v>0</v>
      </c>
      <c r="BW64" s="300">
        <f>SUM(BW16,BW22,BW28,BW34,BW10,BW40,BW46,BW52)</f>
        <v>0</v>
      </c>
      <c r="BX64" s="305"/>
      <c r="BY64" s="321"/>
      <c r="BZ64" s="217">
        <f>SUM(BZ16,BZ22,BZ28,BZ34,BZ10,BZ40,BZ46,BZ58,BZ52)</f>
        <v>0</v>
      </c>
      <c r="CA64" s="300">
        <f t="shared" ref="CA64:CD64" si="49">SUM(CA16,CA22,CA28,CA34,CA10,CA40,CA46,CA58,CA52)</f>
        <v>0</v>
      </c>
      <c r="CB64" s="300">
        <f t="shared" si="49"/>
        <v>0</v>
      </c>
      <c r="CC64" s="300">
        <f t="shared" si="49"/>
        <v>0</v>
      </c>
      <c r="CD64" s="300">
        <f t="shared" si="49"/>
        <v>0</v>
      </c>
      <c r="CE64" s="300">
        <f>SUM(CE16,CE22,CE28,CE34,CE10,CE40,CE46,CE58,CE52)</f>
        <v>0</v>
      </c>
      <c r="CF64" s="319">
        <f>SUM(CF16,CF22,CF28,CF34,CF10,CF40,CF46,CF58,CF52)</f>
        <v>0</v>
      </c>
      <c r="CG64" s="305"/>
      <c r="CH64" s="321"/>
      <c r="CI64" s="222">
        <f>SUM(CI10,CI16,CI22,CI28,CI34,CI40,CI46,CI58,CI52)</f>
        <v>0</v>
      </c>
      <c r="CJ64" s="223">
        <f t="shared" ref="CJ64:CJ69" si="50">SUM(CJ10,CJ16,CJ22,CJ28,CJ34,CJ40,CJ46,CJ58,CJ52)</f>
        <v>0</v>
      </c>
    </row>
    <row r="65" spans="1:88" ht="14.1" customHeight="1">
      <c r="A65" s="962" t="s">
        <v>1410</v>
      </c>
      <c r="B65" s="224" t="s">
        <v>1343</v>
      </c>
      <c r="C65" s="266"/>
      <c r="D65" s="266"/>
      <c r="E65" s="266"/>
      <c r="F65" s="266"/>
      <c r="G65" s="266"/>
      <c r="H65" s="227">
        <f t="shared" ref="H65:H69" si="51">SUM(H17,H23,H29,H35,H11,H41,H47,H59,H53)</f>
        <v>0</v>
      </c>
      <c r="I65" s="265"/>
      <c r="J65" s="266"/>
      <c r="K65" s="266"/>
      <c r="L65" s="266"/>
      <c r="M65" s="266"/>
      <c r="N65" s="267"/>
      <c r="O65" s="268"/>
      <c r="P65" s="267"/>
      <c r="Q65" s="265"/>
      <c r="R65" s="266"/>
      <c r="S65" s="266"/>
      <c r="T65" s="266"/>
      <c r="U65" s="266"/>
      <c r="V65" s="277"/>
      <c r="W65" s="278"/>
      <c r="X65" s="267"/>
      <c r="Y65" s="278"/>
      <c r="Z65" s="266"/>
      <c r="AA65" s="266"/>
      <c r="AB65" s="266"/>
      <c r="AC65" s="266"/>
      <c r="AD65" s="267"/>
      <c r="AE65" s="278"/>
      <c r="AF65" s="267"/>
      <c r="AG65" s="278"/>
      <c r="AH65" s="266"/>
      <c r="AI65" s="266"/>
      <c r="AJ65" s="266"/>
      <c r="AK65" s="266"/>
      <c r="AL65" s="277"/>
      <c r="AM65" s="267"/>
      <c r="AN65" s="233"/>
      <c r="AO65" s="228"/>
      <c r="AP65" s="265"/>
      <c r="AQ65" s="266"/>
      <c r="AR65" s="266"/>
      <c r="AS65" s="266"/>
      <c r="AT65" s="277"/>
      <c r="AU65" s="277"/>
      <c r="AV65" s="277"/>
      <c r="AW65" s="278"/>
      <c r="AX65" s="322"/>
      <c r="AY65" s="268"/>
      <c r="AZ65" s="277"/>
      <c r="BA65" s="277"/>
      <c r="BB65" s="277"/>
      <c r="BC65" s="277"/>
      <c r="BD65" s="277"/>
      <c r="BE65" s="277"/>
      <c r="BF65" s="278"/>
      <c r="BG65" s="267"/>
      <c r="BH65" s="268"/>
      <c r="BI65" s="277"/>
      <c r="BJ65" s="277"/>
      <c r="BK65" s="277"/>
      <c r="BL65" s="277"/>
      <c r="BM65" s="277"/>
      <c r="BN65" s="277"/>
      <c r="BO65" s="278"/>
      <c r="BP65" s="267"/>
      <c r="BQ65" s="268"/>
      <c r="BR65" s="277"/>
      <c r="BS65" s="277"/>
      <c r="BT65" s="277"/>
      <c r="BU65" s="277"/>
      <c r="BV65" s="277"/>
      <c r="BW65" s="311"/>
      <c r="BX65" s="278"/>
      <c r="BY65" s="277"/>
      <c r="BZ65" s="268"/>
      <c r="CA65" s="277"/>
      <c r="CB65" s="277"/>
      <c r="CC65" s="277"/>
      <c r="CD65" s="277"/>
      <c r="CE65" s="277"/>
      <c r="CF65" s="237">
        <f t="shared" ref="CF65:CF69" si="52">SUM(CF17,CF23,CF29,CF35,CF11,CF41,CF47,CF59,CF53)</f>
        <v>0</v>
      </c>
      <c r="CG65" s="278"/>
      <c r="CH65" s="323"/>
      <c r="CI65" s="241">
        <f t="shared" ref="CI65:CI68" si="53">SUM(CI11,CI17,CI23,CI29,CI35,CI41,CI47,CI59,CI53)</f>
        <v>0</v>
      </c>
      <c r="CJ65" s="231">
        <f t="shared" si="50"/>
        <v>0</v>
      </c>
    </row>
    <row r="66" spans="1:88" ht="14.1" customHeight="1">
      <c r="A66" s="962"/>
      <c r="B66" s="224" t="s">
        <v>1401</v>
      </c>
      <c r="C66" s="266"/>
      <c r="D66" s="266"/>
      <c r="E66" s="266"/>
      <c r="F66" s="266"/>
      <c r="G66" s="266"/>
      <c r="H66" s="227">
        <f t="shared" si="51"/>
        <v>0</v>
      </c>
      <c r="I66" s="265"/>
      <c r="J66" s="266"/>
      <c r="K66" s="266"/>
      <c r="L66" s="266"/>
      <c r="M66" s="266"/>
      <c r="N66" s="267"/>
      <c r="O66" s="268"/>
      <c r="P66" s="267"/>
      <c r="Q66" s="265"/>
      <c r="R66" s="266"/>
      <c r="S66" s="266"/>
      <c r="T66" s="266"/>
      <c r="U66" s="266"/>
      <c r="V66" s="277"/>
      <c r="W66" s="278"/>
      <c r="X66" s="267"/>
      <c r="Y66" s="278"/>
      <c r="Z66" s="266"/>
      <c r="AA66" s="266"/>
      <c r="AB66" s="266"/>
      <c r="AC66" s="266"/>
      <c r="AD66" s="267"/>
      <c r="AE66" s="278"/>
      <c r="AF66" s="267"/>
      <c r="AG66" s="278"/>
      <c r="AH66" s="266"/>
      <c r="AI66" s="266"/>
      <c r="AJ66" s="266"/>
      <c r="AK66" s="266"/>
      <c r="AL66" s="277"/>
      <c r="AM66" s="267"/>
      <c r="AN66" s="233"/>
      <c r="AO66" s="228"/>
      <c r="AP66" s="265"/>
      <c r="AQ66" s="266"/>
      <c r="AR66" s="266"/>
      <c r="AS66" s="266"/>
      <c r="AT66" s="277"/>
      <c r="AU66" s="277"/>
      <c r="AV66" s="277"/>
      <c r="AW66" s="278"/>
      <c r="AX66" s="322"/>
      <c r="AY66" s="268"/>
      <c r="AZ66" s="277"/>
      <c r="BA66" s="277"/>
      <c r="BB66" s="277"/>
      <c r="BC66" s="277"/>
      <c r="BD66" s="277"/>
      <c r="BE66" s="277"/>
      <c r="BF66" s="278"/>
      <c r="BG66" s="267"/>
      <c r="BH66" s="268"/>
      <c r="BI66" s="277"/>
      <c r="BJ66" s="277"/>
      <c r="BK66" s="277"/>
      <c r="BL66" s="277"/>
      <c r="BM66" s="277"/>
      <c r="BN66" s="277"/>
      <c r="BO66" s="278"/>
      <c r="BP66" s="267"/>
      <c r="BQ66" s="268"/>
      <c r="BR66" s="277"/>
      <c r="BS66" s="277"/>
      <c r="BT66" s="277"/>
      <c r="BU66" s="277"/>
      <c r="BV66" s="277"/>
      <c r="BW66" s="311"/>
      <c r="BX66" s="278"/>
      <c r="BY66" s="277"/>
      <c r="BZ66" s="268"/>
      <c r="CA66" s="277"/>
      <c r="CB66" s="277"/>
      <c r="CC66" s="277"/>
      <c r="CD66" s="277"/>
      <c r="CE66" s="277"/>
      <c r="CF66" s="237">
        <f t="shared" si="52"/>
        <v>0</v>
      </c>
      <c r="CG66" s="278"/>
      <c r="CH66" s="323"/>
      <c r="CI66" s="241">
        <f t="shared" si="53"/>
        <v>0</v>
      </c>
      <c r="CJ66" s="231">
        <f t="shared" si="50"/>
        <v>0</v>
      </c>
    </row>
    <row r="67" spans="1:88" ht="14.1" customHeight="1">
      <c r="A67" s="962"/>
      <c r="B67" s="224" t="s">
        <v>1402</v>
      </c>
      <c r="C67" s="266"/>
      <c r="D67" s="266"/>
      <c r="E67" s="266"/>
      <c r="F67" s="266"/>
      <c r="G67" s="266"/>
      <c r="H67" s="227">
        <f t="shared" si="51"/>
        <v>0</v>
      </c>
      <c r="I67" s="265"/>
      <c r="J67" s="266"/>
      <c r="K67" s="266"/>
      <c r="L67" s="266"/>
      <c r="M67" s="266"/>
      <c r="N67" s="267"/>
      <c r="O67" s="268"/>
      <c r="P67" s="267"/>
      <c r="Q67" s="265"/>
      <c r="R67" s="266"/>
      <c r="S67" s="266"/>
      <c r="T67" s="266"/>
      <c r="U67" s="266"/>
      <c r="V67" s="277"/>
      <c r="W67" s="278"/>
      <c r="X67" s="267"/>
      <c r="Y67" s="278"/>
      <c r="Z67" s="266"/>
      <c r="AA67" s="266"/>
      <c r="AB67" s="266"/>
      <c r="AC67" s="266"/>
      <c r="AD67" s="267"/>
      <c r="AE67" s="278"/>
      <c r="AF67" s="267"/>
      <c r="AG67" s="278"/>
      <c r="AH67" s="266"/>
      <c r="AI67" s="266"/>
      <c r="AJ67" s="266"/>
      <c r="AK67" s="266"/>
      <c r="AL67" s="277"/>
      <c r="AM67" s="267"/>
      <c r="AN67" s="233"/>
      <c r="AO67" s="228"/>
      <c r="AP67" s="265"/>
      <c r="AQ67" s="266"/>
      <c r="AR67" s="266"/>
      <c r="AS67" s="266"/>
      <c r="AT67" s="277"/>
      <c r="AU67" s="277"/>
      <c r="AV67" s="277"/>
      <c r="AW67" s="278"/>
      <c r="AX67" s="322"/>
      <c r="AY67" s="268"/>
      <c r="AZ67" s="277"/>
      <c r="BA67" s="277"/>
      <c r="BB67" s="277"/>
      <c r="BC67" s="277"/>
      <c r="BD67" s="277"/>
      <c r="BE67" s="277"/>
      <c r="BF67" s="278"/>
      <c r="BG67" s="267"/>
      <c r="BH67" s="268"/>
      <c r="BI67" s="277"/>
      <c r="BJ67" s="277"/>
      <c r="BK67" s="277"/>
      <c r="BL67" s="277"/>
      <c r="BM67" s="277"/>
      <c r="BN67" s="277"/>
      <c r="BO67" s="278"/>
      <c r="BP67" s="267"/>
      <c r="BQ67" s="268"/>
      <c r="BR67" s="277"/>
      <c r="BS67" s="277"/>
      <c r="BT67" s="277"/>
      <c r="BU67" s="277"/>
      <c r="BV67" s="277"/>
      <c r="BW67" s="311"/>
      <c r="BX67" s="278"/>
      <c r="BY67" s="277"/>
      <c r="BZ67" s="268"/>
      <c r="CA67" s="277"/>
      <c r="CB67" s="277"/>
      <c r="CC67" s="277"/>
      <c r="CD67" s="277"/>
      <c r="CE67" s="277"/>
      <c r="CF67" s="237">
        <f t="shared" si="52"/>
        <v>0</v>
      </c>
      <c r="CG67" s="278"/>
      <c r="CH67" s="323"/>
      <c r="CI67" s="241">
        <f t="shared" si="53"/>
        <v>0</v>
      </c>
      <c r="CJ67" s="231">
        <f t="shared" si="50"/>
        <v>0</v>
      </c>
    </row>
    <row r="68" spans="1:88" ht="14.1" customHeight="1">
      <c r="A68" s="962"/>
      <c r="B68" s="224" t="s">
        <v>1346</v>
      </c>
      <c r="C68" s="266"/>
      <c r="D68" s="266"/>
      <c r="E68" s="266"/>
      <c r="F68" s="266"/>
      <c r="G68" s="266"/>
      <c r="H68" s="227">
        <f t="shared" si="51"/>
        <v>0</v>
      </c>
      <c r="I68" s="265"/>
      <c r="J68" s="266"/>
      <c r="K68" s="266"/>
      <c r="L68" s="266"/>
      <c r="M68" s="266"/>
      <c r="N68" s="267"/>
      <c r="O68" s="268"/>
      <c r="P68" s="267"/>
      <c r="Q68" s="265"/>
      <c r="R68" s="266"/>
      <c r="S68" s="266"/>
      <c r="T68" s="266"/>
      <c r="U68" s="266"/>
      <c r="V68" s="277"/>
      <c r="W68" s="278"/>
      <c r="X68" s="267"/>
      <c r="Y68" s="278"/>
      <c r="Z68" s="266"/>
      <c r="AA68" s="266"/>
      <c r="AB68" s="266"/>
      <c r="AC68" s="266"/>
      <c r="AD68" s="267"/>
      <c r="AE68" s="278"/>
      <c r="AF68" s="267"/>
      <c r="AG68" s="278"/>
      <c r="AH68" s="266"/>
      <c r="AI68" s="266"/>
      <c r="AJ68" s="266"/>
      <c r="AK68" s="266"/>
      <c r="AL68" s="277"/>
      <c r="AM68" s="267"/>
      <c r="AN68" s="233"/>
      <c r="AO68" s="228"/>
      <c r="AP68" s="265"/>
      <c r="AQ68" s="266"/>
      <c r="AR68" s="266"/>
      <c r="AS68" s="266"/>
      <c r="AT68" s="277"/>
      <c r="AU68" s="277"/>
      <c r="AV68" s="277"/>
      <c r="AW68" s="278"/>
      <c r="AX68" s="322"/>
      <c r="AY68" s="268"/>
      <c r="AZ68" s="277"/>
      <c r="BA68" s="277"/>
      <c r="BB68" s="277"/>
      <c r="BC68" s="277"/>
      <c r="BD68" s="277"/>
      <c r="BE68" s="277"/>
      <c r="BF68" s="278"/>
      <c r="BG68" s="267"/>
      <c r="BH68" s="268"/>
      <c r="BI68" s="277"/>
      <c r="BJ68" s="277"/>
      <c r="BK68" s="277"/>
      <c r="BL68" s="277"/>
      <c r="BM68" s="277"/>
      <c r="BN68" s="277"/>
      <c r="BO68" s="278"/>
      <c r="BP68" s="267"/>
      <c r="BQ68" s="268"/>
      <c r="BR68" s="277"/>
      <c r="BS68" s="277"/>
      <c r="BT68" s="277"/>
      <c r="BU68" s="277"/>
      <c r="BV68" s="277"/>
      <c r="BW68" s="311"/>
      <c r="BX68" s="278"/>
      <c r="BY68" s="277"/>
      <c r="BZ68" s="268"/>
      <c r="CA68" s="277"/>
      <c r="CB68" s="277"/>
      <c r="CC68" s="277"/>
      <c r="CD68" s="277"/>
      <c r="CE68" s="277"/>
      <c r="CF68" s="237">
        <f t="shared" si="52"/>
        <v>0</v>
      </c>
      <c r="CG68" s="278"/>
      <c r="CH68" s="323"/>
      <c r="CI68" s="241">
        <f t="shared" si="53"/>
        <v>0</v>
      </c>
      <c r="CJ68" s="231">
        <f t="shared" si="50"/>
        <v>0</v>
      </c>
    </row>
    <row r="69" spans="1:88" ht="14.1" customHeight="1" thickBot="1">
      <c r="A69" s="963"/>
      <c r="B69" s="243" t="s">
        <v>1403</v>
      </c>
      <c r="C69" s="270"/>
      <c r="D69" s="270"/>
      <c r="E69" s="270"/>
      <c r="F69" s="270"/>
      <c r="G69" s="270"/>
      <c r="H69" s="246">
        <f t="shared" si="51"/>
        <v>0</v>
      </c>
      <c r="I69" s="269"/>
      <c r="J69" s="270"/>
      <c r="K69" s="270"/>
      <c r="L69" s="270"/>
      <c r="M69" s="270"/>
      <c r="N69" s="271"/>
      <c r="O69" s="272"/>
      <c r="P69" s="271"/>
      <c r="Q69" s="269"/>
      <c r="R69" s="270"/>
      <c r="S69" s="270"/>
      <c r="T69" s="270"/>
      <c r="U69" s="270"/>
      <c r="V69" s="279"/>
      <c r="W69" s="280"/>
      <c r="X69" s="271"/>
      <c r="Y69" s="280"/>
      <c r="Z69" s="270"/>
      <c r="AA69" s="270"/>
      <c r="AB69" s="270"/>
      <c r="AC69" s="270"/>
      <c r="AD69" s="271"/>
      <c r="AE69" s="280"/>
      <c r="AF69" s="271"/>
      <c r="AG69" s="280"/>
      <c r="AH69" s="270"/>
      <c r="AI69" s="270"/>
      <c r="AJ69" s="270"/>
      <c r="AK69" s="270"/>
      <c r="AL69" s="279"/>
      <c r="AM69" s="271"/>
      <c r="AN69" s="250"/>
      <c r="AO69" s="247"/>
      <c r="AP69" s="269"/>
      <c r="AQ69" s="270"/>
      <c r="AR69" s="270"/>
      <c r="AS69" s="270"/>
      <c r="AT69" s="279"/>
      <c r="AU69" s="279"/>
      <c r="AV69" s="279"/>
      <c r="AW69" s="280"/>
      <c r="AX69" s="324"/>
      <c r="AY69" s="272"/>
      <c r="AZ69" s="279"/>
      <c r="BA69" s="279"/>
      <c r="BB69" s="279"/>
      <c r="BC69" s="279"/>
      <c r="BD69" s="279"/>
      <c r="BE69" s="279"/>
      <c r="BF69" s="280"/>
      <c r="BG69" s="271"/>
      <c r="BH69" s="272"/>
      <c r="BI69" s="279"/>
      <c r="BJ69" s="279"/>
      <c r="BK69" s="279"/>
      <c r="BL69" s="279"/>
      <c r="BM69" s="279"/>
      <c r="BN69" s="279"/>
      <c r="BO69" s="280"/>
      <c r="BP69" s="271"/>
      <c r="BQ69" s="272"/>
      <c r="BR69" s="279"/>
      <c r="BS69" s="279"/>
      <c r="BT69" s="279"/>
      <c r="BU69" s="279"/>
      <c r="BV69" s="279"/>
      <c r="BW69" s="315"/>
      <c r="BX69" s="280"/>
      <c r="BY69" s="279"/>
      <c r="BZ69" s="272"/>
      <c r="CA69" s="279"/>
      <c r="CB69" s="279"/>
      <c r="CC69" s="279"/>
      <c r="CD69" s="279"/>
      <c r="CE69" s="279"/>
      <c r="CF69" s="254">
        <f t="shared" si="52"/>
        <v>0</v>
      </c>
      <c r="CG69" s="280"/>
      <c r="CH69" s="325"/>
      <c r="CI69" s="258">
        <f>SUM(CI15,CI21,CI27,CI33,CI39,CI45,CI51,CI63,CI57)</f>
        <v>0</v>
      </c>
      <c r="CJ69" s="244">
        <f t="shared" si="50"/>
        <v>0</v>
      </c>
    </row>
    <row r="70" spans="1:88" ht="14.1" customHeight="1" thickTop="1">
      <c r="A70" s="988" t="s">
        <v>1411</v>
      </c>
      <c r="B70" s="989"/>
      <c r="C70" s="303"/>
      <c r="D70" s="303"/>
      <c r="E70" s="303"/>
      <c r="F70" s="303"/>
      <c r="G70" s="303"/>
      <c r="H70" s="326"/>
      <c r="I70" s="327"/>
      <c r="J70" s="303"/>
      <c r="K70" s="303"/>
      <c r="L70" s="303"/>
      <c r="M70" s="303"/>
      <c r="N70" s="263"/>
      <c r="O70" s="317">
        <f>SUM(O10,O16,O22,O28,O34,O40,O46,O58)</f>
        <v>0</v>
      </c>
      <c r="P70" s="304"/>
      <c r="Q70" s="296"/>
      <c r="R70" s="303"/>
      <c r="S70" s="303"/>
      <c r="T70" s="303"/>
      <c r="U70" s="303"/>
      <c r="V70" s="304"/>
      <c r="W70" s="212">
        <f>SUM(W10,W16,W22,W28,W34,W40,W46,W58)</f>
        <v>0</v>
      </c>
      <c r="X70" s="304"/>
      <c r="Y70" s="296"/>
      <c r="Z70" s="303"/>
      <c r="AA70" s="303"/>
      <c r="AB70" s="303"/>
      <c r="AC70" s="303"/>
      <c r="AD70" s="263"/>
      <c r="AE70" s="212">
        <f>SUM(AE10,AE16,AE22,AE28,AE34,AE40,AE46,AE58)</f>
        <v>0</v>
      </c>
      <c r="AF70" s="304"/>
      <c r="AG70" s="296"/>
      <c r="AH70" s="303"/>
      <c r="AI70" s="303"/>
      <c r="AJ70" s="303"/>
      <c r="AK70" s="303"/>
      <c r="AL70" s="303"/>
      <c r="AM70" s="263"/>
      <c r="AN70" s="212">
        <f>SUM(AN10,AN16,AN22,AN28,AN34,AN40,AN46,AN58)</f>
        <v>0</v>
      </c>
      <c r="AO70" s="263"/>
      <c r="AP70" s="296"/>
      <c r="AQ70" s="303"/>
      <c r="AR70" s="303"/>
      <c r="AS70" s="303"/>
      <c r="AT70" s="303"/>
      <c r="AU70" s="303"/>
      <c r="AV70" s="303"/>
      <c r="AW70" s="217">
        <f>SUM(AW10,AW16,AW22,AW28,AW34,AW40,AW46,AW58)</f>
        <v>0</v>
      </c>
      <c r="AX70" s="304"/>
      <c r="AY70" s="296"/>
      <c r="AZ70" s="303"/>
      <c r="BA70" s="303"/>
      <c r="BB70" s="303"/>
      <c r="BC70" s="303"/>
      <c r="BD70" s="303"/>
      <c r="BE70" s="303"/>
      <c r="BF70" s="217">
        <f>SUM(BF10,BF16,BF22,BF28,BF34,BF40,BF46,BF58)</f>
        <v>0</v>
      </c>
      <c r="BG70" s="304"/>
      <c r="BH70" s="296"/>
      <c r="BI70" s="303"/>
      <c r="BJ70" s="303"/>
      <c r="BK70" s="303"/>
      <c r="BL70" s="303"/>
      <c r="BM70" s="303"/>
      <c r="BN70" s="303"/>
      <c r="BO70" s="217">
        <f>SUM(BO10,BO16,BO22,BO28,BO34,BO40,BO46,BO58)</f>
        <v>0</v>
      </c>
      <c r="BP70" s="304"/>
      <c r="BQ70" s="296"/>
      <c r="BR70" s="303"/>
      <c r="BS70" s="303"/>
      <c r="BT70" s="303"/>
      <c r="BU70" s="303"/>
      <c r="BV70" s="303"/>
      <c r="BW70" s="303"/>
      <c r="BX70" s="217">
        <f>SUM(BX10,BX16,BX22,BX28,BX34,BX40,BX46,BX52)</f>
        <v>0</v>
      </c>
      <c r="BY70" s="304"/>
      <c r="BZ70" s="296"/>
      <c r="CA70" s="303"/>
      <c r="CB70" s="303"/>
      <c r="CC70" s="303"/>
      <c r="CD70" s="303"/>
      <c r="CE70" s="303"/>
      <c r="CF70" s="304"/>
      <c r="CG70" s="217">
        <f>SUM(CG10,CG16,CG22,CG28,CG34,CG40,CG46,CG58,CG52)</f>
        <v>0</v>
      </c>
      <c r="CH70" s="304"/>
      <c r="CI70" s="212">
        <f>CI64</f>
        <v>0</v>
      </c>
      <c r="CJ70" s="303"/>
    </row>
    <row r="71" spans="1:88" ht="14.1" customHeight="1" thickBot="1">
      <c r="A71" s="990" t="s">
        <v>1412</v>
      </c>
      <c r="B71" s="991"/>
      <c r="C71" s="328"/>
      <c r="D71" s="328"/>
      <c r="E71" s="328"/>
      <c r="F71" s="328"/>
      <c r="G71" s="328"/>
      <c r="H71" s="329"/>
      <c r="I71" s="269"/>
      <c r="J71" s="270"/>
      <c r="K71" s="270"/>
      <c r="L71" s="270"/>
      <c r="M71" s="270"/>
      <c r="N71" s="271"/>
      <c r="O71" s="330"/>
      <c r="P71" s="279"/>
      <c r="Q71" s="280"/>
      <c r="R71" s="270"/>
      <c r="S71" s="270"/>
      <c r="T71" s="270"/>
      <c r="U71" s="270"/>
      <c r="V71" s="270"/>
      <c r="W71" s="331"/>
      <c r="X71" s="279"/>
      <c r="Y71" s="280"/>
      <c r="Z71" s="270"/>
      <c r="AA71" s="270"/>
      <c r="AB71" s="270"/>
      <c r="AC71" s="270"/>
      <c r="AD71" s="271"/>
      <c r="AE71" s="331"/>
      <c r="AF71" s="279"/>
      <c r="AG71" s="280"/>
      <c r="AH71" s="270"/>
      <c r="AI71" s="270"/>
      <c r="AJ71" s="270"/>
      <c r="AK71" s="270"/>
      <c r="AL71" s="270"/>
      <c r="AM71" s="271"/>
      <c r="AN71" s="331"/>
      <c r="AO71" s="271"/>
      <c r="AP71" s="280"/>
      <c r="AQ71" s="270"/>
      <c r="AR71" s="270"/>
      <c r="AS71" s="270"/>
      <c r="AT71" s="270"/>
      <c r="AU71" s="270"/>
      <c r="AV71" s="270"/>
      <c r="AW71" s="332"/>
      <c r="AX71" s="279"/>
      <c r="AY71" s="280"/>
      <c r="AZ71" s="270"/>
      <c r="BA71" s="270"/>
      <c r="BB71" s="270"/>
      <c r="BC71" s="270"/>
      <c r="BD71" s="270"/>
      <c r="BE71" s="270"/>
      <c r="BF71" s="332"/>
      <c r="BG71" s="279"/>
      <c r="BH71" s="280"/>
      <c r="BI71" s="270"/>
      <c r="BJ71" s="270"/>
      <c r="BK71" s="270"/>
      <c r="BL71" s="270"/>
      <c r="BM71" s="270"/>
      <c r="BN71" s="270"/>
      <c r="BO71" s="332"/>
      <c r="BP71" s="279"/>
      <c r="BQ71" s="280"/>
      <c r="BR71" s="270"/>
      <c r="BS71" s="270"/>
      <c r="BT71" s="270"/>
      <c r="BU71" s="270"/>
      <c r="BV71" s="270"/>
      <c r="BW71" s="270"/>
      <c r="BX71" s="332"/>
      <c r="BY71" s="279"/>
      <c r="BZ71" s="280"/>
      <c r="CA71" s="270"/>
      <c r="CB71" s="270"/>
      <c r="CC71" s="270"/>
      <c r="CD71" s="270"/>
      <c r="CE71" s="270"/>
      <c r="CF71" s="270"/>
      <c r="CG71" s="272"/>
      <c r="CH71" s="279"/>
      <c r="CI71" s="250">
        <f>SUM(O71,W71,AE71,AN71,AW71,BF71,BO71,BX71)</f>
        <v>0</v>
      </c>
      <c r="CJ71" s="270"/>
    </row>
    <row r="72" spans="1:88" ht="14.1" customHeight="1" thickTop="1">
      <c r="A72" s="974" t="s">
        <v>1413</v>
      </c>
      <c r="B72" s="975"/>
      <c r="C72" s="260"/>
      <c r="D72" s="260"/>
      <c r="E72" s="260"/>
      <c r="F72" s="260"/>
      <c r="G72" s="260"/>
      <c r="H72" s="333"/>
      <c r="I72" s="259"/>
      <c r="J72" s="260"/>
      <c r="K72" s="260"/>
      <c r="L72" s="260"/>
      <c r="M72" s="260"/>
      <c r="N72" s="261"/>
      <c r="O72" s="334"/>
      <c r="P72" s="207">
        <f>SUM(P10,P16,P22,P28,P34,P40,P46,P58)</f>
        <v>0</v>
      </c>
      <c r="Q72" s="276"/>
      <c r="R72" s="260"/>
      <c r="S72" s="260"/>
      <c r="T72" s="260"/>
      <c r="U72" s="260"/>
      <c r="V72" s="260"/>
      <c r="W72" s="335"/>
      <c r="X72" s="207">
        <f>SUM(X10,X16,X22,X28,X34,X40,X46,X58)</f>
        <v>0</v>
      </c>
      <c r="Y72" s="276"/>
      <c r="Z72" s="260"/>
      <c r="AA72" s="260"/>
      <c r="AB72" s="260"/>
      <c r="AC72" s="260"/>
      <c r="AD72" s="261"/>
      <c r="AE72" s="335"/>
      <c r="AF72" s="264">
        <f>SUM(AF10,AF16,AF22,AF28,AF34,AF40,AF46,AF58)</f>
        <v>0</v>
      </c>
      <c r="AG72" s="276"/>
      <c r="AH72" s="260"/>
      <c r="AI72" s="260"/>
      <c r="AJ72" s="260"/>
      <c r="AK72" s="260"/>
      <c r="AL72" s="260"/>
      <c r="AM72" s="261"/>
      <c r="AN72" s="335"/>
      <c r="AO72" s="207">
        <f>SUM(AO10,AO16,AO22,AO28,AO34,AO40,AO46,AO58)</f>
        <v>0</v>
      </c>
      <c r="AP72" s="276"/>
      <c r="AQ72" s="260"/>
      <c r="AR72" s="260"/>
      <c r="AS72" s="260"/>
      <c r="AT72" s="260"/>
      <c r="AU72" s="260"/>
      <c r="AV72" s="260"/>
      <c r="AW72" s="335"/>
      <c r="AX72" s="218">
        <f>SUM(AX10,AX16,AX22,AX28,AX34,AX40,AX46,AX58)</f>
        <v>0</v>
      </c>
      <c r="AY72" s="276"/>
      <c r="AZ72" s="260"/>
      <c r="BA72" s="260"/>
      <c r="BB72" s="260"/>
      <c r="BC72" s="260"/>
      <c r="BD72" s="260"/>
      <c r="BE72" s="260"/>
      <c r="BF72" s="335"/>
      <c r="BG72" s="218">
        <f>SUM(BG10,BG16,BG22,BG28,BG34,BG40,BG46,BG58)</f>
        <v>0</v>
      </c>
      <c r="BH72" s="276"/>
      <c r="BI72" s="260"/>
      <c r="BJ72" s="260"/>
      <c r="BK72" s="260"/>
      <c r="BL72" s="260"/>
      <c r="BM72" s="260"/>
      <c r="BN72" s="260"/>
      <c r="BO72" s="335"/>
      <c r="BP72" s="218">
        <f>SUM(BP10,BP16,BP22,BP28,BP34,BP40,BP46,BP58)</f>
        <v>0</v>
      </c>
      <c r="BQ72" s="276"/>
      <c r="BR72" s="260"/>
      <c r="BS72" s="260"/>
      <c r="BT72" s="260"/>
      <c r="BU72" s="260"/>
      <c r="BV72" s="260"/>
      <c r="BW72" s="260"/>
      <c r="BX72" s="335"/>
      <c r="BY72" s="218">
        <f>SUM(BY10,BY16,BY22,BY28,BY34,BY40,BY46,BY52)</f>
        <v>0</v>
      </c>
      <c r="BZ72" s="276"/>
      <c r="CA72" s="260"/>
      <c r="CB72" s="260"/>
      <c r="CC72" s="260"/>
      <c r="CD72" s="260"/>
      <c r="CE72" s="260"/>
      <c r="CF72" s="260"/>
      <c r="CG72" s="335"/>
      <c r="CH72" s="221">
        <f>SUM(CH10,CH16,CH22,CH28,CH34,CH40,CH46,CH58,CH52)</f>
        <v>0</v>
      </c>
      <c r="CI72" s="336"/>
      <c r="CJ72" s="210">
        <f>CJ64</f>
        <v>0</v>
      </c>
    </row>
    <row r="73" spans="1:88" ht="14.1" customHeight="1">
      <c r="A73" s="976" t="s">
        <v>1414</v>
      </c>
      <c r="B73" s="977"/>
      <c r="C73" s="337"/>
      <c r="D73" s="337"/>
      <c r="E73" s="337"/>
      <c r="F73" s="337"/>
      <c r="G73" s="337"/>
      <c r="H73" s="338"/>
      <c r="I73" s="339"/>
      <c r="J73" s="337"/>
      <c r="K73" s="337"/>
      <c r="L73" s="337"/>
      <c r="M73" s="337"/>
      <c r="N73" s="340"/>
      <c r="O73" s="341"/>
      <c r="P73" s="342"/>
      <c r="Q73" s="343"/>
      <c r="R73" s="337"/>
      <c r="S73" s="337"/>
      <c r="T73" s="337"/>
      <c r="U73" s="337"/>
      <c r="V73" s="337"/>
      <c r="W73" s="344"/>
      <c r="X73" s="342"/>
      <c r="Y73" s="276"/>
      <c r="Z73" s="260"/>
      <c r="AA73" s="260"/>
      <c r="AB73" s="260"/>
      <c r="AC73" s="260"/>
      <c r="AD73" s="261"/>
      <c r="AE73" s="344"/>
      <c r="AF73" s="342"/>
      <c r="AG73" s="343"/>
      <c r="AH73" s="337"/>
      <c r="AI73" s="337"/>
      <c r="AJ73" s="337"/>
      <c r="AK73" s="337"/>
      <c r="AL73" s="337"/>
      <c r="AM73" s="340"/>
      <c r="AN73" s="344"/>
      <c r="AO73" s="342"/>
      <c r="AP73" s="343"/>
      <c r="AQ73" s="337"/>
      <c r="AR73" s="337"/>
      <c r="AS73" s="337"/>
      <c r="AT73" s="337"/>
      <c r="AU73" s="337"/>
      <c r="AV73" s="337"/>
      <c r="AW73" s="344"/>
      <c r="AX73" s="345"/>
      <c r="AY73" s="343"/>
      <c r="AZ73" s="337"/>
      <c r="BA73" s="337"/>
      <c r="BB73" s="337"/>
      <c r="BC73" s="337"/>
      <c r="BD73" s="337"/>
      <c r="BE73" s="337"/>
      <c r="BF73" s="344"/>
      <c r="BG73" s="345"/>
      <c r="BH73" s="343"/>
      <c r="BI73" s="337"/>
      <c r="BJ73" s="337"/>
      <c r="BK73" s="337"/>
      <c r="BL73" s="337"/>
      <c r="BM73" s="337"/>
      <c r="BN73" s="337"/>
      <c r="BO73" s="344"/>
      <c r="BP73" s="345"/>
      <c r="BQ73" s="343"/>
      <c r="BR73" s="337"/>
      <c r="BS73" s="337"/>
      <c r="BT73" s="337"/>
      <c r="BU73" s="337"/>
      <c r="BV73" s="337"/>
      <c r="BW73" s="337"/>
      <c r="BX73" s="344"/>
      <c r="BY73" s="345"/>
      <c r="BZ73" s="343"/>
      <c r="CA73" s="337"/>
      <c r="CB73" s="337"/>
      <c r="CC73" s="337"/>
      <c r="CD73" s="337"/>
      <c r="CE73" s="337"/>
      <c r="CF73" s="337"/>
      <c r="CG73" s="344"/>
      <c r="CH73" s="323"/>
      <c r="CI73" s="346"/>
      <c r="CJ73" s="204">
        <f>SUM(P73,X73,AF73,AO73,AX73,BG73,BP73,BY73)</f>
        <v>0</v>
      </c>
    </row>
    <row r="74" spans="1:88" ht="41.25" customHeight="1">
      <c r="A74" s="978" t="s">
        <v>1415</v>
      </c>
      <c r="B74" s="979"/>
      <c r="C74" s="980"/>
      <c r="D74" s="981"/>
      <c r="E74" s="981"/>
      <c r="F74" s="981"/>
      <c r="G74" s="981"/>
      <c r="H74" s="982"/>
      <c r="I74" s="983"/>
      <c r="J74" s="983"/>
      <c r="K74" s="983"/>
      <c r="L74" s="983"/>
      <c r="M74" s="983"/>
      <c r="N74" s="984"/>
      <c r="O74" s="985"/>
      <c r="P74" s="986"/>
      <c r="Q74" s="1008"/>
      <c r="R74" s="1009"/>
      <c r="S74" s="1009"/>
      <c r="T74" s="1009"/>
      <c r="U74" s="1009"/>
      <c r="V74" s="1009"/>
      <c r="W74" s="985"/>
      <c r="X74" s="986"/>
      <c r="Y74" s="1010"/>
      <c r="Z74" s="983"/>
      <c r="AA74" s="983"/>
      <c r="AB74" s="983"/>
      <c r="AC74" s="983"/>
      <c r="AD74" s="984"/>
      <c r="AE74" s="985"/>
      <c r="AF74" s="986"/>
      <c r="AG74" s="1010"/>
      <c r="AH74" s="983"/>
      <c r="AI74" s="983"/>
      <c r="AJ74" s="983"/>
      <c r="AK74" s="983"/>
      <c r="AL74" s="983"/>
      <c r="AM74" s="984"/>
      <c r="AN74" s="985"/>
      <c r="AO74" s="986"/>
      <c r="AP74" s="999"/>
      <c r="AQ74" s="1000"/>
      <c r="AR74" s="1000"/>
      <c r="AS74" s="1000"/>
      <c r="AT74" s="1000"/>
      <c r="AU74" s="1000"/>
      <c r="AV74" s="1000"/>
      <c r="AW74" s="985"/>
      <c r="AX74" s="986"/>
      <c r="AY74" s="999"/>
      <c r="AZ74" s="1000"/>
      <c r="BA74" s="1000"/>
      <c r="BB74" s="1000"/>
      <c r="BC74" s="1000"/>
      <c r="BD74" s="1000"/>
      <c r="BE74" s="1000"/>
      <c r="BF74" s="985"/>
      <c r="BG74" s="986"/>
      <c r="BH74" s="999"/>
      <c r="BI74" s="1000"/>
      <c r="BJ74" s="1000"/>
      <c r="BK74" s="1000"/>
      <c r="BL74" s="1000"/>
      <c r="BM74" s="1000"/>
      <c r="BN74" s="1000"/>
      <c r="BO74" s="985"/>
      <c r="BP74" s="986"/>
      <c r="BQ74" s="999"/>
      <c r="BR74" s="1000"/>
      <c r="BS74" s="1000"/>
      <c r="BT74" s="1000"/>
      <c r="BU74" s="1000"/>
      <c r="BV74" s="1000"/>
      <c r="BW74" s="1000"/>
      <c r="BX74" s="985"/>
      <c r="BY74" s="1001"/>
      <c r="BZ74" s="999"/>
      <c r="CA74" s="1000"/>
      <c r="CB74" s="1000"/>
      <c r="CC74" s="1000"/>
      <c r="CD74" s="1000"/>
      <c r="CE74" s="1000"/>
      <c r="CF74" s="1000"/>
      <c r="CG74" s="985"/>
      <c r="CH74" s="1002"/>
      <c r="CI74" s="1003"/>
      <c r="CJ74" s="1004"/>
    </row>
    <row r="75" spans="1:88" ht="43.5" customHeight="1">
      <c r="A75" s="1005" t="s">
        <v>1416</v>
      </c>
      <c r="B75" s="1006"/>
      <c r="C75" s="1006"/>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6"/>
      <c r="AR75" s="1006"/>
      <c r="AS75" s="1006"/>
      <c r="AT75" s="1006"/>
      <c r="AU75" s="1006"/>
      <c r="AV75" s="1006"/>
      <c r="AW75" s="1006"/>
      <c r="AX75" s="1006"/>
      <c r="AY75" s="1006"/>
      <c r="AZ75" s="1006"/>
      <c r="BA75" s="1006"/>
      <c r="BB75" s="1006"/>
      <c r="BC75" s="1006"/>
      <c r="BD75" s="1006"/>
      <c r="BE75" s="1006"/>
      <c r="BF75" s="1006"/>
      <c r="BG75" s="1006"/>
      <c r="BH75" s="1006"/>
      <c r="BI75" s="1006"/>
      <c r="BJ75" s="1006"/>
      <c r="BK75" s="1006"/>
      <c r="BL75" s="1006"/>
      <c r="BM75" s="1006"/>
      <c r="BN75" s="1006"/>
      <c r="BO75" s="1006"/>
      <c r="BP75" s="1006"/>
      <c r="BQ75" s="1006"/>
      <c r="BR75" s="1006"/>
      <c r="BS75" s="1006"/>
      <c r="BT75" s="1006"/>
      <c r="BU75" s="1006"/>
      <c r="BV75" s="1006"/>
      <c r="BW75" s="1006"/>
      <c r="BX75" s="1006"/>
      <c r="BY75" s="1006"/>
      <c r="BZ75" s="1006"/>
      <c r="CA75" s="1006"/>
      <c r="CB75" s="1006"/>
      <c r="CC75" s="1006"/>
      <c r="CD75" s="1006"/>
      <c r="CE75" s="1006"/>
      <c r="CF75" s="1006"/>
      <c r="CG75" s="1006"/>
      <c r="CH75" s="1006"/>
      <c r="CI75" s="1006"/>
      <c r="CJ75" s="1007"/>
    </row>
    <row r="76" spans="1:88" s="180" customFormat="1" ht="11.25">
      <c r="A76" s="994" t="s">
        <v>1446</v>
      </c>
      <c r="B76" s="994"/>
      <c r="C76" s="994"/>
      <c r="D76" s="994"/>
      <c r="E76" s="994"/>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4"/>
      <c r="AF76" s="994"/>
      <c r="AG76" s="994"/>
      <c r="AH76" s="994"/>
      <c r="AI76" s="994"/>
      <c r="AJ76" s="994"/>
      <c r="AK76" s="994"/>
      <c r="AL76" s="994"/>
      <c r="AM76" s="994"/>
      <c r="AN76" s="994"/>
      <c r="AO76" s="994"/>
      <c r="AP76" s="994"/>
      <c r="AQ76" s="994"/>
      <c r="AR76" s="994"/>
      <c r="AS76" s="994"/>
      <c r="AT76" s="994"/>
      <c r="AU76" s="994"/>
      <c r="AV76" s="994"/>
      <c r="AW76" s="994"/>
      <c r="AX76" s="994"/>
      <c r="AY76" s="994"/>
      <c r="AZ76" s="994"/>
      <c r="BA76" s="994"/>
      <c r="BB76" s="994"/>
      <c r="BC76" s="994"/>
      <c r="BD76" s="994"/>
      <c r="BE76" s="994"/>
      <c r="BF76" s="994"/>
      <c r="BG76" s="994"/>
      <c r="BH76" s="994"/>
      <c r="BI76" s="994"/>
      <c r="BJ76" s="994"/>
      <c r="BK76" s="994"/>
      <c r="BL76" s="994"/>
      <c r="BM76" s="994"/>
      <c r="BN76" s="994"/>
      <c r="BO76" s="994"/>
      <c r="BP76" s="994"/>
      <c r="BQ76" s="994"/>
      <c r="BR76" s="994"/>
      <c r="BS76" s="994"/>
      <c r="BT76" s="994"/>
      <c r="BU76" s="994"/>
      <c r="BV76" s="994"/>
      <c r="BW76" s="994"/>
      <c r="BX76" s="994"/>
      <c r="BY76" s="994"/>
      <c r="BZ76" s="994"/>
      <c r="CA76" s="994"/>
      <c r="CB76" s="994"/>
      <c r="CC76" s="994"/>
      <c r="CD76" s="994"/>
      <c r="CE76" s="994"/>
      <c r="CF76" s="994"/>
      <c r="CG76" s="994"/>
      <c r="CH76" s="994"/>
      <c r="CI76" s="994"/>
      <c r="CJ76" s="347"/>
    </row>
    <row r="77" spans="1:88">
      <c r="A77" s="995" t="s">
        <v>1417</v>
      </c>
      <c r="B77" s="995"/>
      <c r="C77" s="995"/>
      <c r="D77" s="995"/>
      <c r="E77" s="995"/>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5"/>
      <c r="AN77" s="995"/>
      <c r="AO77" s="995"/>
      <c r="AP77" s="995"/>
      <c r="AQ77" s="995"/>
      <c r="AR77" s="995"/>
      <c r="AS77" s="995"/>
      <c r="AT77" s="995"/>
      <c r="AU77" s="995"/>
      <c r="AV77" s="995"/>
      <c r="AW77" s="995"/>
      <c r="AX77" s="995"/>
      <c r="AY77" s="995"/>
      <c r="AZ77" s="995"/>
      <c r="BA77" s="995"/>
      <c r="BB77" s="995"/>
      <c r="BC77" s="995"/>
      <c r="BD77" s="995"/>
      <c r="BE77" s="995"/>
      <c r="BF77" s="995"/>
      <c r="BG77" s="995"/>
      <c r="BH77" s="995"/>
      <c r="BI77" s="995"/>
      <c r="BJ77" s="995"/>
      <c r="BK77" s="995"/>
      <c r="BL77" s="995"/>
      <c r="BM77" s="995"/>
      <c r="BN77" s="995"/>
      <c r="BO77" s="995"/>
      <c r="BP77" s="995"/>
      <c r="BQ77" s="995"/>
      <c r="BR77" s="995"/>
      <c r="BS77" s="995"/>
      <c r="BT77" s="995"/>
      <c r="BU77" s="995"/>
      <c r="BV77" s="995"/>
      <c r="BW77" s="995"/>
      <c r="BX77" s="995"/>
      <c r="BY77" s="995"/>
      <c r="BZ77" s="995"/>
      <c r="CA77" s="995"/>
      <c r="CB77" s="995"/>
      <c r="CC77" s="995"/>
      <c r="CD77" s="995"/>
      <c r="CE77" s="995"/>
      <c r="CF77" s="995"/>
      <c r="CG77" s="995"/>
      <c r="CH77" s="995"/>
      <c r="CI77" s="995"/>
      <c r="CJ77" s="179"/>
    </row>
    <row r="78" spans="1:88" ht="28.5" customHeight="1">
      <c r="A78" s="996" t="s">
        <v>1418</v>
      </c>
      <c r="B78" s="996"/>
      <c r="C78" s="996"/>
      <c r="D78" s="996"/>
      <c r="E78" s="996"/>
      <c r="F78" s="996"/>
      <c r="G78" s="996"/>
      <c r="H78" s="996"/>
      <c r="I78" s="996"/>
      <c r="J78" s="996"/>
      <c r="K78" s="996"/>
      <c r="L78" s="996"/>
      <c r="M78" s="996"/>
      <c r="N78" s="996"/>
      <c r="O78" s="996"/>
      <c r="P78" s="996"/>
      <c r="Q78" s="996"/>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6"/>
      <c r="BA78" s="996"/>
      <c r="BB78" s="996"/>
      <c r="BC78" s="996"/>
      <c r="BD78" s="996"/>
      <c r="BE78" s="996"/>
      <c r="BF78" s="996"/>
      <c r="BG78" s="996"/>
      <c r="BH78" s="996"/>
      <c r="BI78" s="996"/>
      <c r="BJ78" s="996"/>
      <c r="BK78" s="996"/>
      <c r="BL78" s="996"/>
      <c r="BM78" s="996"/>
      <c r="BN78" s="996"/>
      <c r="BO78" s="996"/>
      <c r="BP78" s="996"/>
      <c r="BQ78" s="996"/>
      <c r="BR78" s="996"/>
      <c r="BS78" s="996"/>
      <c r="BT78" s="996"/>
      <c r="BU78" s="996"/>
      <c r="BV78" s="996"/>
      <c r="BW78" s="996"/>
      <c r="BX78" s="996"/>
      <c r="BY78" s="996"/>
      <c r="BZ78" s="996"/>
      <c r="CA78" s="996"/>
      <c r="CB78" s="996"/>
      <c r="CC78" s="996"/>
      <c r="CD78" s="996"/>
      <c r="CE78" s="996"/>
      <c r="CF78" s="996"/>
      <c r="CG78" s="996"/>
      <c r="CH78" s="996"/>
      <c r="CI78" s="996"/>
      <c r="CJ78" s="997"/>
    </row>
    <row r="79" spans="1:88" s="180" customFormat="1" ht="25.5" customHeight="1">
      <c r="A79" s="996" t="s">
        <v>1419</v>
      </c>
      <c r="B79" s="996"/>
      <c r="C79" s="996"/>
      <c r="D79" s="996"/>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6"/>
      <c r="BA79" s="996"/>
      <c r="BB79" s="996"/>
      <c r="BC79" s="996"/>
      <c r="BD79" s="996"/>
      <c r="BE79" s="996"/>
      <c r="BF79" s="996"/>
      <c r="BG79" s="996"/>
      <c r="BH79" s="996"/>
      <c r="BI79" s="996"/>
      <c r="BJ79" s="996"/>
      <c r="BK79" s="996"/>
      <c r="BL79" s="996"/>
      <c r="BM79" s="996"/>
      <c r="BN79" s="996"/>
      <c r="BO79" s="996"/>
      <c r="BP79" s="996"/>
      <c r="BQ79" s="996"/>
      <c r="BR79" s="996"/>
      <c r="BS79" s="996"/>
      <c r="BT79" s="996"/>
      <c r="BU79" s="996"/>
      <c r="BV79" s="996"/>
      <c r="BW79" s="996"/>
      <c r="BX79" s="996"/>
      <c r="BY79" s="996"/>
      <c r="BZ79" s="996"/>
      <c r="CA79" s="996"/>
      <c r="CB79" s="996"/>
      <c r="CC79" s="996"/>
      <c r="CD79" s="996"/>
      <c r="CE79" s="996"/>
      <c r="CF79" s="996"/>
      <c r="CG79" s="996"/>
      <c r="CH79" s="996"/>
      <c r="CI79" s="996"/>
      <c r="CJ79" s="998"/>
    </row>
    <row r="80" spans="1:88" s="180" customFormat="1" ht="11.25">
      <c r="A80" s="994" t="s">
        <v>1420</v>
      </c>
      <c r="B80" s="994"/>
      <c r="C80" s="994"/>
      <c r="D80" s="994"/>
      <c r="E80" s="994"/>
      <c r="F80" s="994"/>
      <c r="G80" s="994"/>
      <c r="H80" s="994"/>
      <c r="I80" s="994"/>
      <c r="J80" s="994"/>
      <c r="K80" s="994"/>
      <c r="L80" s="994"/>
      <c r="M80" s="994"/>
      <c r="N80" s="994"/>
      <c r="O80" s="994"/>
      <c r="P80" s="994"/>
      <c r="Q80" s="994"/>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4"/>
      <c r="BA80" s="994"/>
      <c r="BB80" s="994"/>
      <c r="BC80" s="994"/>
      <c r="BD80" s="994"/>
      <c r="BE80" s="994"/>
      <c r="BF80" s="994"/>
      <c r="BG80" s="994"/>
      <c r="BH80" s="994"/>
      <c r="BI80" s="994"/>
      <c r="BJ80" s="994"/>
      <c r="BK80" s="994"/>
      <c r="BL80" s="994"/>
      <c r="BM80" s="994"/>
      <c r="BN80" s="994"/>
      <c r="BO80" s="994"/>
      <c r="BP80" s="994"/>
      <c r="BQ80" s="994"/>
      <c r="BR80" s="994"/>
      <c r="BS80" s="994"/>
      <c r="BT80" s="994"/>
      <c r="BU80" s="994"/>
      <c r="BV80" s="994"/>
      <c r="BW80" s="994"/>
      <c r="BX80" s="994"/>
      <c r="BY80" s="994"/>
      <c r="BZ80" s="994"/>
      <c r="CA80" s="994"/>
      <c r="CB80" s="994"/>
      <c r="CC80" s="994"/>
      <c r="CD80" s="994"/>
      <c r="CE80" s="994"/>
      <c r="CF80" s="994"/>
      <c r="CG80" s="994"/>
      <c r="CH80" s="994"/>
      <c r="CI80" s="994"/>
      <c r="CJ80" s="347"/>
    </row>
  </sheetData>
  <mergeCells count="104">
    <mergeCell ref="CI1:CJ1"/>
    <mergeCell ref="A76:CI76"/>
    <mergeCell ref="A77:CI77"/>
    <mergeCell ref="A78:CJ78"/>
    <mergeCell ref="A79:CJ79"/>
    <mergeCell ref="A80:CI80"/>
    <mergeCell ref="BQ74:BW74"/>
    <mergeCell ref="BX74:BY74"/>
    <mergeCell ref="BZ74:CF74"/>
    <mergeCell ref="CG74:CH74"/>
    <mergeCell ref="CI74:CJ74"/>
    <mergeCell ref="A75:CJ75"/>
    <mergeCell ref="AP74:AV74"/>
    <mergeCell ref="AW74:AX74"/>
    <mergeCell ref="AY74:BE74"/>
    <mergeCell ref="BF74:BG74"/>
    <mergeCell ref="BH74:BN74"/>
    <mergeCell ref="BO74:BP74"/>
    <mergeCell ref="Q74:V74"/>
    <mergeCell ref="W74:X74"/>
    <mergeCell ref="Y74:AD74"/>
    <mergeCell ref="AE74:AF74"/>
    <mergeCell ref="AG74:AM74"/>
    <mergeCell ref="AN74:AO74"/>
    <mergeCell ref="A72:B72"/>
    <mergeCell ref="A73:B73"/>
    <mergeCell ref="A74:B74"/>
    <mergeCell ref="C74:H74"/>
    <mergeCell ref="I74:N74"/>
    <mergeCell ref="O74:P74"/>
    <mergeCell ref="A58:B58"/>
    <mergeCell ref="A59:A63"/>
    <mergeCell ref="A64:B64"/>
    <mergeCell ref="A65:A69"/>
    <mergeCell ref="A70:B70"/>
    <mergeCell ref="A71:B71"/>
    <mergeCell ref="A40:B40"/>
    <mergeCell ref="A41:A45"/>
    <mergeCell ref="A46:B46"/>
    <mergeCell ref="A47:A51"/>
    <mergeCell ref="A52:B52"/>
    <mergeCell ref="A53:A57"/>
    <mergeCell ref="A22:B22"/>
    <mergeCell ref="A23:A27"/>
    <mergeCell ref="A28:B28"/>
    <mergeCell ref="A29:A33"/>
    <mergeCell ref="A34:B34"/>
    <mergeCell ref="A35:A39"/>
    <mergeCell ref="CF8:CF9"/>
    <mergeCell ref="AW8:AW9"/>
    <mergeCell ref="AX8:AX9"/>
    <mergeCell ref="BE8:BE9"/>
    <mergeCell ref="BF8:BF9"/>
    <mergeCell ref="BG8:BG9"/>
    <mergeCell ref="BN8:BN9"/>
    <mergeCell ref="AE8:AE9"/>
    <mergeCell ref="AF8:AF9"/>
    <mergeCell ref="AM8:AM9"/>
    <mergeCell ref="AN8:AN9"/>
    <mergeCell ref="AO8:AO9"/>
    <mergeCell ref="AV8:AV9"/>
    <mergeCell ref="A10:B10"/>
    <mergeCell ref="A11:A15"/>
    <mergeCell ref="A16:B16"/>
    <mergeCell ref="A17:A21"/>
    <mergeCell ref="BO8:BO9"/>
    <mergeCell ref="BP8:BP9"/>
    <mergeCell ref="BW8:BW9"/>
    <mergeCell ref="BX8:BX9"/>
    <mergeCell ref="BY8:BY9"/>
    <mergeCell ref="CI7:CI9"/>
    <mergeCell ref="CJ7:CJ9"/>
    <mergeCell ref="H8:H9"/>
    <mergeCell ref="N8:N9"/>
    <mergeCell ref="O8:O9"/>
    <mergeCell ref="P8:P9"/>
    <mergeCell ref="V8:V9"/>
    <mergeCell ref="W8:W9"/>
    <mergeCell ref="X8:X9"/>
    <mergeCell ref="AD8:AD9"/>
    <mergeCell ref="BH7:BN7"/>
    <mergeCell ref="BO7:BP7"/>
    <mergeCell ref="BQ7:BW7"/>
    <mergeCell ref="BX7:BY7"/>
    <mergeCell ref="BZ7:CF7"/>
    <mergeCell ref="CG7:CH7"/>
    <mergeCell ref="AG7:AM7"/>
    <mergeCell ref="AN7:AO7"/>
    <mergeCell ref="AP7:AV7"/>
    <mergeCell ref="AW7:AX7"/>
    <mergeCell ref="AY7:BE7"/>
    <mergeCell ref="BF7:BG7"/>
    <mergeCell ref="CG8:CG9"/>
    <mergeCell ref="CH8:CH9"/>
    <mergeCell ref="A1:N1"/>
    <mergeCell ref="Q1:AS5"/>
    <mergeCell ref="A7:B9"/>
    <mergeCell ref="C7:H7"/>
    <mergeCell ref="I7:N7"/>
    <mergeCell ref="O7:P7"/>
    <mergeCell ref="Q7:V7"/>
    <mergeCell ref="W7:X7"/>
    <mergeCell ref="Y7:AD7"/>
    <mergeCell ref="AE7:AF7"/>
  </mergeCells>
  <phoneticPr fontId="4"/>
  <conditionalFormatting sqref="Q1:Q3">
    <cfRule type="containsText" dxfId="3" priority="1" operator="containsText" text="選択して">
      <formula>NOT(ISERROR(SEARCH("選択して",Q1)))</formula>
    </cfRule>
    <cfRule type="endsWith" dxfId="2" priority="2" operator="endsWith" text="該当なし">
      <formula>RIGHT(Q1,LEN("該当なし"))="該当なし"</formula>
    </cfRule>
  </conditionalFormatting>
  <dataValidations count="1">
    <dataValidation type="list" allowBlank="1" showInputMessage="1" showErrorMessage="1" sqref="Q1:Q3" xr:uid="{00000000-0002-0000-0500-000000000000}">
      <formula1>"該当なしの場合はこのセルで｢該当なし｣を選択してください。,　,該当なし"</formula1>
    </dataValidation>
  </dataValidations>
  <pageMargins left="0.70866141732283472" right="0.70866141732283472" top="0.74803149606299213" bottom="0.74803149606299213" header="0.31496062992125984" footer="0.31496062992125984"/>
  <pageSetup paperSize="9" scale="65" orientation="landscape" r:id="rId1"/>
  <headerFooter>
    <oddHeader>&amp;R[公表（備考欄を除く）]</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KT80"/>
  <sheetViews>
    <sheetView view="pageBreakPreview" zoomScale="60" zoomScaleNormal="55" workbookViewId="0">
      <selection activeCell="A3" sqref="A3:K3"/>
    </sheetView>
  </sheetViews>
  <sheetFormatPr defaultRowHeight="13.5"/>
  <cols>
    <col min="1" max="1" width="6.75" style="185" customWidth="1"/>
    <col min="2" max="2" width="18" style="185" bestFit="1" customWidth="1"/>
    <col min="3" max="7" width="3.875" style="185" customWidth="1"/>
    <col min="8" max="35" width="4.875" style="185" customWidth="1"/>
    <col min="36" max="80" width="3.875" style="185" hidden="1" customWidth="1"/>
    <col min="81" max="84" width="4.875" style="185" customWidth="1"/>
    <col min="85" max="306" width="9" style="185"/>
    <col min="307" max="307" width="6.75" style="185" customWidth="1"/>
    <col min="308" max="308" width="15.25" style="185" customWidth="1"/>
    <col min="309" max="340" width="3.875" style="185" customWidth="1"/>
    <col min="341" max="562" width="9" style="185"/>
    <col min="563" max="563" width="6.75" style="185" customWidth="1"/>
    <col min="564" max="564" width="15.25" style="185" customWidth="1"/>
    <col min="565" max="596" width="3.875" style="185" customWidth="1"/>
    <col min="597" max="818" width="9" style="185"/>
    <col min="819" max="819" width="6.75" style="185" customWidth="1"/>
    <col min="820" max="820" width="15.25" style="185" customWidth="1"/>
    <col min="821" max="852" width="3.875" style="185" customWidth="1"/>
    <col min="853" max="1074" width="9" style="185"/>
    <col min="1075" max="1075" width="6.75" style="185" customWidth="1"/>
    <col min="1076" max="1076" width="15.25" style="185" customWidth="1"/>
    <col min="1077" max="1108" width="3.875" style="185" customWidth="1"/>
    <col min="1109" max="1330" width="9" style="185"/>
    <col min="1331" max="1331" width="6.75" style="185" customWidth="1"/>
    <col min="1332" max="1332" width="15.25" style="185" customWidth="1"/>
    <col min="1333" max="1364" width="3.875" style="185" customWidth="1"/>
    <col min="1365" max="1586" width="9" style="185"/>
    <col min="1587" max="1587" width="6.75" style="185" customWidth="1"/>
    <col min="1588" max="1588" width="15.25" style="185" customWidth="1"/>
    <col min="1589" max="1620" width="3.875" style="185" customWidth="1"/>
    <col min="1621" max="1842" width="9" style="185"/>
    <col min="1843" max="1843" width="6.75" style="185" customWidth="1"/>
    <col min="1844" max="1844" width="15.25" style="185" customWidth="1"/>
    <col min="1845" max="1876" width="3.875" style="185" customWidth="1"/>
    <col min="1877" max="2098" width="9" style="185"/>
    <col min="2099" max="2099" width="6.75" style="185" customWidth="1"/>
    <col min="2100" max="2100" width="15.25" style="185" customWidth="1"/>
    <col min="2101" max="2132" width="3.875" style="185" customWidth="1"/>
    <col min="2133" max="2354" width="9" style="185"/>
    <col min="2355" max="2355" width="6.75" style="185" customWidth="1"/>
    <col min="2356" max="2356" width="15.25" style="185" customWidth="1"/>
    <col min="2357" max="2388" width="3.875" style="185" customWidth="1"/>
    <col min="2389" max="2610" width="9" style="185"/>
    <col min="2611" max="2611" width="6.75" style="185" customWidth="1"/>
    <col min="2612" max="2612" width="15.25" style="185" customWidth="1"/>
    <col min="2613" max="2644" width="3.875" style="185" customWidth="1"/>
    <col min="2645" max="2866" width="9" style="185"/>
    <col min="2867" max="2867" width="6.75" style="185" customWidth="1"/>
    <col min="2868" max="2868" width="15.25" style="185" customWidth="1"/>
    <col min="2869" max="2900" width="3.875" style="185" customWidth="1"/>
    <col min="2901" max="3122" width="9" style="185"/>
    <col min="3123" max="3123" width="6.75" style="185" customWidth="1"/>
    <col min="3124" max="3124" width="15.25" style="185" customWidth="1"/>
    <col min="3125" max="3156" width="3.875" style="185" customWidth="1"/>
    <col min="3157" max="3378" width="9" style="185"/>
    <col min="3379" max="3379" width="6.75" style="185" customWidth="1"/>
    <col min="3380" max="3380" width="15.25" style="185" customWidth="1"/>
    <col min="3381" max="3412" width="3.875" style="185" customWidth="1"/>
    <col min="3413" max="3634" width="9" style="185"/>
    <col min="3635" max="3635" width="6.75" style="185" customWidth="1"/>
    <col min="3636" max="3636" width="15.25" style="185" customWidth="1"/>
    <col min="3637" max="3668" width="3.875" style="185" customWidth="1"/>
    <col min="3669" max="3890" width="9" style="185"/>
    <col min="3891" max="3891" width="6.75" style="185" customWidth="1"/>
    <col min="3892" max="3892" width="15.25" style="185" customWidth="1"/>
    <col min="3893" max="3924" width="3.875" style="185" customWidth="1"/>
    <col min="3925" max="4146" width="9" style="185"/>
    <col min="4147" max="4147" width="6.75" style="185" customWidth="1"/>
    <col min="4148" max="4148" width="15.25" style="185" customWidth="1"/>
    <col min="4149" max="4180" width="3.875" style="185" customWidth="1"/>
    <col min="4181" max="4402" width="9" style="185"/>
    <col min="4403" max="4403" width="6.75" style="185" customWidth="1"/>
    <col min="4404" max="4404" width="15.25" style="185" customWidth="1"/>
    <col min="4405" max="4436" width="3.875" style="185" customWidth="1"/>
    <col min="4437" max="4658" width="9" style="185"/>
    <col min="4659" max="4659" width="6.75" style="185" customWidth="1"/>
    <col min="4660" max="4660" width="15.25" style="185" customWidth="1"/>
    <col min="4661" max="4692" width="3.875" style="185" customWidth="1"/>
    <col min="4693" max="4914" width="9" style="185"/>
    <col min="4915" max="4915" width="6.75" style="185" customWidth="1"/>
    <col min="4916" max="4916" width="15.25" style="185" customWidth="1"/>
    <col min="4917" max="4948" width="3.875" style="185" customWidth="1"/>
    <col min="4949" max="5170" width="9" style="185"/>
    <col min="5171" max="5171" width="6.75" style="185" customWidth="1"/>
    <col min="5172" max="5172" width="15.25" style="185" customWidth="1"/>
    <col min="5173" max="5204" width="3.875" style="185" customWidth="1"/>
    <col min="5205" max="5426" width="9" style="185"/>
    <col min="5427" max="5427" width="6.75" style="185" customWidth="1"/>
    <col min="5428" max="5428" width="15.25" style="185" customWidth="1"/>
    <col min="5429" max="5460" width="3.875" style="185" customWidth="1"/>
    <col min="5461" max="5682" width="9" style="185"/>
    <col min="5683" max="5683" width="6.75" style="185" customWidth="1"/>
    <col min="5684" max="5684" width="15.25" style="185" customWidth="1"/>
    <col min="5685" max="5716" width="3.875" style="185" customWidth="1"/>
    <col min="5717" max="5938" width="9" style="185"/>
    <col min="5939" max="5939" width="6.75" style="185" customWidth="1"/>
    <col min="5940" max="5940" width="15.25" style="185" customWidth="1"/>
    <col min="5941" max="5972" width="3.875" style="185" customWidth="1"/>
    <col min="5973" max="6194" width="9" style="185"/>
    <col min="6195" max="6195" width="6.75" style="185" customWidth="1"/>
    <col min="6196" max="6196" width="15.25" style="185" customWidth="1"/>
    <col min="6197" max="6228" width="3.875" style="185" customWidth="1"/>
    <col min="6229" max="6450" width="9" style="185"/>
    <col min="6451" max="6451" width="6.75" style="185" customWidth="1"/>
    <col min="6452" max="6452" width="15.25" style="185" customWidth="1"/>
    <col min="6453" max="6484" width="3.875" style="185" customWidth="1"/>
    <col min="6485" max="6706" width="9" style="185"/>
    <col min="6707" max="6707" width="6.75" style="185" customWidth="1"/>
    <col min="6708" max="6708" width="15.25" style="185" customWidth="1"/>
    <col min="6709" max="6740" width="3.875" style="185" customWidth="1"/>
    <col min="6741" max="6962" width="9" style="185"/>
    <col min="6963" max="6963" width="6.75" style="185" customWidth="1"/>
    <col min="6964" max="6964" width="15.25" style="185" customWidth="1"/>
    <col min="6965" max="6996" width="3.875" style="185" customWidth="1"/>
    <col min="6997" max="7218" width="9" style="185"/>
    <col min="7219" max="7219" width="6.75" style="185" customWidth="1"/>
    <col min="7220" max="7220" width="15.25" style="185" customWidth="1"/>
    <col min="7221" max="7252" width="3.875" style="185" customWidth="1"/>
    <col min="7253" max="7474" width="9" style="185"/>
    <col min="7475" max="7475" width="6.75" style="185" customWidth="1"/>
    <col min="7476" max="7476" width="15.25" style="185" customWidth="1"/>
    <col min="7477" max="7508" width="3.875" style="185" customWidth="1"/>
    <col min="7509" max="7730" width="9" style="185"/>
    <col min="7731" max="7731" width="6.75" style="185" customWidth="1"/>
    <col min="7732" max="7732" width="15.25" style="185" customWidth="1"/>
    <col min="7733" max="7764" width="3.875" style="185" customWidth="1"/>
    <col min="7765" max="7986" width="9" style="185"/>
    <col min="7987" max="7987" width="6.75" style="185" customWidth="1"/>
    <col min="7988" max="7988" width="15.25" style="185" customWidth="1"/>
    <col min="7989" max="8020" width="3.875" style="185" customWidth="1"/>
    <col min="8021" max="8242" width="9" style="185"/>
    <col min="8243" max="8243" width="6.75" style="185" customWidth="1"/>
    <col min="8244" max="8244" width="15.25" style="185" customWidth="1"/>
    <col min="8245" max="8276" width="3.875" style="185" customWidth="1"/>
    <col min="8277" max="8498" width="9" style="185"/>
    <col min="8499" max="8499" width="6.75" style="185" customWidth="1"/>
    <col min="8500" max="8500" width="15.25" style="185" customWidth="1"/>
    <col min="8501" max="8532" width="3.875" style="185" customWidth="1"/>
    <col min="8533" max="8754" width="9" style="185"/>
    <col min="8755" max="8755" width="6.75" style="185" customWidth="1"/>
    <col min="8756" max="8756" width="15.25" style="185" customWidth="1"/>
    <col min="8757" max="8788" width="3.875" style="185" customWidth="1"/>
    <col min="8789" max="9010" width="9" style="185"/>
    <col min="9011" max="9011" width="6.75" style="185" customWidth="1"/>
    <col min="9012" max="9012" width="15.25" style="185" customWidth="1"/>
    <col min="9013" max="9044" width="3.875" style="185" customWidth="1"/>
    <col min="9045" max="9266" width="9" style="185"/>
    <col min="9267" max="9267" width="6.75" style="185" customWidth="1"/>
    <col min="9268" max="9268" width="15.25" style="185" customWidth="1"/>
    <col min="9269" max="9300" width="3.875" style="185" customWidth="1"/>
    <col min="9301" max="9522" width="9" style="185"/>
    <col min="9523" max="9523" width="6.75" style="185" customWidth="1"/>
    <col min="9524" max="9524" width="15.25" style="185" customWidth="1"/>
    <col min="9525" max="9556" width="3.875" style="185" customWidth="1"/>
    <col min="9557" max="9778" width="9" style="185"/>
    <col min="9779" max="9779" width="6.75" style="185" customWidth="1"/>
    <col min="9780" max="9780" width="15.25" style="185" customWidth="1"/>
    <col min="9781" max="9812" width="3.875" style="185" customWidth="1"/>
    <col min="9813" max="10034" width="9" style="185"/>
    <col min="10035" max="10035" width="6.75" style="185" customWidth="1"/>
    <col min="10036" max="10036" width="15.25" style="185" customWidth="1"/>
    <col min="10037" max="10068" width="3.875" style="185" customWidth="1"/>
    <col min="10069" max="10290" width="9" style="185"/>
    <col min="10291" max="10291" width="6.75" style="185" customWidth="1"/>
    <col min="10292" max="10292" width="15.25" style="185" customWidth="1"/>
    <col min="10293" max="10324" width="3.875" style="185" customWidth="1"/>
    <col min="10325" max="10546" width="9" style="185"/>
    <col min="10547" max="10547" width="6.75" style="185" customWidth="1"/>
    <col min="10548" max="10548" width="15.25" style="185" customWidth="1"/>
    <col min="10549" max="10580" width="3.875" style="185" customWidth="1"/>
    <col min="10581" max="10802" width="9" style="185"/>
    <col min="10803" max="10803" width="6.75" style="185" customWidth="1"/>
    <col min="10804" max="10804" width="15.25" style="185" customWidth="1"/>
    <col min="10805" max="10836" width="3.875" style="185" customWidth="1"/>
    <col min="10837" max="11058" width="9" style="185"/>
    <col min="11059" max="11059" width="6.75" style="185" customWidth="1"/>
    <col min="11060" max="11060" width="15.25" style="185" customWidth="1"/>
    <col min="11061" max="11092" width="3.875" style="185" customWidth="1"/>
    <col min="11093" max="11314" width="9" style="185"/>
    <col min="11315" max="11315" width="6.75" style="185" customWidth="1"/>
    <col min="11316" max="11316" width="15.25" style="185" customWidth="1"/>
    <col min="11317" max="11348" width="3.875" style="185" customWidth="1"/>
    <col min="11349" max="11570" width="9" style="185"/>
    <col min="11571" max="11571" width="6.75" style="185" customWidth="1"/>
    <col min="11572" max="11572" width="15.25" style="185" customWidth="1"/>
    <col min="11573" max="11604" width="3.875" style="185" customWidth="1"/>
    <col min="11605" max="11826" width="9" style="185"/>
    <col min="11827" max="11827" width="6.75" style="185" customWidth="1"/>
    <col min="11828" max="11828" width="15.25" style="185" customWidth="1"/>
    <col min="11829" max="11860" width="3.875" style="185" customWidth="1"/>
    <col min="11861" max="12082" width="9" style="185"/>
    <col min="12083" max="12083" width="6.75" style="185" customWidth="1"/>
    <col min="12084" max="12084" width="15.25" style="185" customWidth="1"/>
    <col min="12085" max="12116" width="3.875" style="185" customWidth="1"/>
    <col min="12117" max="12338" width="9" style="185"/>
    <col min="12339" max="12339" width="6.75" style="185" customWidth="1"/>
    <col min="12340" max="12340" width="15.25" style="185" customWidth="1"/>
    <col min="12341" max="12372" width="3.875" style="185" customWidth="1"/>
    <col min="12373" max="12594" width="9" style="185"/>
    <col min="12595" max="12595" width="6.75" style="185" customWidth="1"/>
    <col min="12596" max="12596" width="15.25" style="185" customWidth="1"/>
    <col min="12597" max="12628" width="3.875" style="185" customWidth="1"/>
    <col min="12629" max="12850" width="9" style="185"/>
    <col min="12851" max="12851" width="6.75" style="185" customWidth="1"/>
    <col min="12852" max="12852" width="15.25" style="185" customWidth="1"/>
    <col min="12853" max="12884" width="3.875" style="185" customWidth="1"/>
    <col min="12885" max="13106" width="9" style="185"/>
    <col min="13107" max="13107" width="6.75" style="185" customWidth="1"/>
    <col min="13108" max="13108" width="15.25" style="185" customWidth="1"/>
    <col min="13109" max="13140" width="3.875" style="185" customWidth="1"/>
    <col min="13141" max="13362" width="9" style="185"/>
    <col min="13363" max="13363" width="6.75" style="185" customWidth="1"/>
    <col min="13364" max="13364" width="15.25" style="185" customWidth="1"/>
    <col min="13365" max="13396" width="3.875" style="185" customWidth="1"/>
    <col min="13397" max="13618" width="9" style="185"/>
    <col min="13619" max="13619" width="6.75" style="185" customWidth="1"/>
    <col min="13620" max="13620" width="15.25" style="185" customWidth="1"/>
    <col min="13621" max="13652" width="3.875" style="185" customWidth="1"/>
    <col min="13653" max="13874" width="9" style="185"/>
    <col min="13875" max="13875" width="6.75" style="185" customWidth="1"/>
    <col min="13876" max="13876" width="15.25" style="185" customWidth="1"/>
    <col min="13877" max="13908" width="3.875" style="185" customWidth="1"/>
    <col min="13909" max="14130" width="9" style="185"/>
    <col min="14131" max="14131" width="6.75" style="185" customWidth="1"/>
    <col min="14132" max="14132" width="15.25" style="185" customWidth="1"/>
    <col min="14133" max="14164" width="3.875" style="185" customWidth="1"/>
    <col min="14165" max="14386" width="9" style="185"/>
    <col min="14387" max="14387" width="6.75" style="185" customWidth="1"/>
    <col min="14388" max="14388" width="15.25" style="185" customWidth="1"/>
    <col min="14389" max="14420" width="3.875" style="185" customWidth="1"/>
    <col min="14421" max="14642" width="9" style="185"/>
    <col min="14643" max="14643" width="6.75" style="185" customWidth="1"/>
    <col min="14644" max="14644" width="15.25" style="185" customWidth="1"/>
    <col min="14645" max="14676" width="3.875" style="185" customWidth="1"/>
    <col min="14677" max="14898" width="9" style="185"/>
    <col min="14899" max="14899" width="6.75" style="185" customWidth="1"/>
    <col min="14900" max="14900" width="15.25" style="185" customWidth="1"/>
    <col min="14901" max="14932" width="3.875" style="185" customWidth="1"/>
    <col min="14933" max="15154" width="9" style="185"/>
    <col min="15155" max="15155" width="6.75" style="185" customWidth="1"/>
    <col min="15156" max="15156" width="15.25" style="185" customWidth="1"/>
    <col min="15157" max="15188" width="3.875" style="185" customWidth="1"/>
    <col min="15189" max="15410" width="9" style="185"/>
    <col min="15411" max="15411" width="6.75" style="185" customWidth="1"/>
    <col min="15412" max="15412" width="15.25" style="185" customWidth="1"/>
    <col min="15413" max="15444" width="3.875" style="185" customWidth="1"/>
    <col min="15445" max="15666" width="9" style="185"/>
    <col min="15667" max="15667" width="6.75" style="185" customWidth="1"/>
    <col min="15668" max="15668" width="15.25" style="185" customWidth="1"/>
    <col min="15669" max="15700" width="3.875" style="185" customWidth="1"/>
    <col min="15701" max="15922" width="9" style="185"/>
    <col min="15923" max="15923" width="6.75" style="185" customWidth="1"/>
    <col min="15924" max="15924" width="15.25" style="185" customWidth="1"/>
    <col min="15925" max="15956" width="3.875" style="185" customWidth="1"/>
    <col min="15957" max="16178" width="9" style="185"/>
    <col min="16179" max="16179" width="6.75" style="185" customWidth="1"/>
    <col min="16180" max="16180" width="15.25" style="185" customWidth="1"/>
    <col min="16181" max="16212" width="3.875" style="185" customWidth="1"/>
    <col min="16213" max="16384" width="9" style="185"/>
  </cols>
  <sheetData>
    <row r="1" spans="1:306" ht="13.5" customHeight="1">
      <c r="A1" s="919" t="s">
        <v>1443</v>
      </c>
      <c r="B1" s="919"/>
      <c r="C1" s="919"/>
      <c r="D1" s="919"/>
      <c r="E1" s="919"/>
      <c r="F1" s="919"/>
      <c r="G1" s="919"/>
      <c r="H1" s="919"/>
      <c r="I1" s="919"/>
      <c r="J1" s="919"/>
      <c r="K1" s="919"/>
      <c r="L1" s="919"/>
      <c r="M1" s="919"/>
      <c r="N1" s="919"/>
      <c r="O1" s="1011" t="s">
        <v>1445</v>
      </c>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BT1" s="159"/>
      <c r="BU1" s="159"/>
      <c r="CC1" s="159"/>
      <c r="CD1" s="159"/>
      <c r="CE1" s="159"/>
      <c r="CF1" s="448"/>
    </row>
    <row r="2" spans="1:306" ht="13.5" customHeight="1">
      <c r="A2" s="358" t="s">
        <v>1444</v>
      </c>
      <c r="B2" s="358"/>
      <c r="C2" s="358"/>
      <c r="D2" s="358"/>
      <c r="E2" s="358"/>
      <c r="F2" s="358"/>
      <c r="G2" s="358"/>
      <c r="H2" s="358"/>
      <c r="I2" s="358"/>
      <c r="J2" s="358"/>
      <c r="K2" s="358"/>
      <c r="L2" s="358"/>
      <c r="M2" s="358"/>
      <c r="N2" s="358"/>
      <c r="O2" s="1011"/>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2"/>
      <c r="AO2" s="1012"/>
      <c r="BT2" s="159"/>
      <c r="BU2" s="159"/>
      <c r="CC2" s="159"/>
      <c r="CD2" s="159"/>
      <c r="CE2" s="159"/>
      <c r="CF2" s="159"/>
    </row>
    <row r="3" spans="1:306" ht="4.5" customHeight="1">
      <c r="A3" s="358"/>
      <c r="B3" s="358"/>
      <c r="C3" s="358"/>
      <c r="D3" s="358"/>
      <c r="E3" s="358"/>
      <c r="F3" s="358"/>
      <c r="G3" s="358"/>
      <c r="H3" s="358"/>
      <c r="I3" s="358"/>
      <c r="J3" s="358"/>
      <c r="K3" s="358"/>
      <c r="L3" s="358"/>
      <c r="M3" s="358"/>
      <c r="N3" s="358"/>
      <c r="O3" s="1011"/>
      <c r="P3" s="1012"/>
      <c r="Q3" s="1012"/>
      <c r="R3" s="1012"/>
      <c r="S3" s="1012"/>
      <c r="T3" s="1012"/>
      <c r="U3" s="1012"/>
      <c r="V3" s="1012"/>
      <c r="W3" s="1012"/>
      <c r="X3" s="1012"/>
      <c r="Y3" s="1012"/>
      <c r="Z3" s="1012"/>
      <c r="AA3" s="1012"/>
      <c r="AB3" s="1012"/>
      <c r="AC3" s="1012"/>
      <c r="AD3" s="1012"/>
      <c r="AE3" s="1012"/>
      <c r="AF3" s="1012"/>
      <c r="AG3" s="1012"/>
      <c r="AH3" s="1012"/>
      <c r="AI3" s="1012"/>
      <c r="AJ3" s="1012"/>
      <c r="AK3" s="1012"/>
      <c r="AL3" s="1012"/>
      <c r="AM3" s="1012"/>
      <c r="AN3" s="1012"/>
      <c r="AO3" s="1012"/>
      <c r="BT3" s="159"/>
      <c r="BU3" s="159"/>
      <c r="CC3" s="159"/>
      <c r="CD3" s="159"/>
      <c r="CE3" s="159"/>
      <c r="CF3" s="159"/>
    </row>
    <row r="4" spans="1:306" ht="13.5" customHeight="1">
      <c r="A4" s="358" t="s">
        <v>1421</v>
      </c>
      <c r="B4" s="184"/>
      <c r="C4" s="184"/>
      <c r="D4" s="184"/>
      <c r="E4" s="184"/>
      <c r="F4" s="184"/>
      <c r="G4" s="184"/>
      <c r="H4" s="184"/>
      <c r="I4" s="184"/>
      <c r="J4" s="184"/>
      <c r="K4" s="184"/>
      <c r="L4" s="184"/>
      <c r="M4" s="184"/>
      <c r="N4" s="184"/>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BT4" s="159"/>
      <c r="BU4" s="159"/>
      <c r="CC4" s="159"/>
      <c r="CD4" s="159"/>
      <c r="CE4" s="159"/>
      <c r="CF4" s="159"/>
    </row>
    <row r="5" spans="1:306" customFormat="1" ht="16.5" customHeight="1">
      <c r="A5" s="184"/>
      <c r="B5" s="184"/>
      <c r="C5" s="184"/>
      <c r="D5" s="184"/>
      <c r="E5" s="184"/>
      <c r="F5" s="184"/>
      <c r="G5" s="184"/>
      <c r="H5" s="184"/>
      <c r="I5" s="184"/>
      <c r="J5" s="184"/>
      <c r="K5" s="184"/>
      <c r="L5" s="184"/>
      <c r="M5" s="184"/>
      <c r="N5" s="184"/>
      <c r="O5" s="1012"/>
      <c r="P5" s="1012"/>
      <c r="Q5" s="1012"/>
      <c r="R5" s="1012"/>
      <c r="S5" s="1012"/>
      <c r="T5" s="1012"/>
      <c r="U5" s="1012"/>
      <c r="V5" s="1012"/>
      <c r="W5" s="1012"/>
      <c r="X5" s="1012"/>
      <c r="Y5" s="1012"/>
      <c r="Z5" s="1012"/>
      <c r="AA5" s="1012"/>
      <c r="AB5" s="1012"/>
      <c r="AC5" s="1012"/>
      <c r="AD5" s="1012"/>
      <c r="AE5" s="1012"/>
      <c r="AF5" s="1012"/>
      <c r="AG5" s="1012"/>
      <c r="AH5" s="1012"/>
      <c r="AI5" s="1012"/>
      <c r="AJ5" s="1012"/>
      <c r="AK5" s="1012"/>
      <c r="AL5" s="1012"/>
      <c r="AM5" s="1012"/>
      <c r="AN5" s="1012"/>
      <c r="AO5" s="1012"/>
      <c r="AP5" s="12"/>
      <c r="AQ5" s="12"/>
      <c r="AR5" s="185"/>
      <c r="AS5" s="185"/>
      <c r="AT5" s="185"/>
      <c r="AU5" s="185"/>
      <c r="AV5" s="12"/>
      <c r="AW5" s="186"/>
      <c r="AX5" s="12"/>
      <c r="AY5" s="12"/>
      <c r="AZ5" s="12"/>
      <c r="BA5" s="185"/>
      <c r="BB5" s="185"/>
      <c r="BC5" s="185"/>
      <c r="BD5" s="185"/>
      <c r="BE5" s="12"/>
      <c r="BF5" s="186"/>
      <c r="BG5" s="12"/>
      <c r="BH5" s="12"/>
      <c r="BI5" s="12"/>
      <c r="BJ5" s="12"/>
      <c r="BK5" s="185"/>
      <c r="BL5" s="185"/>
      <c r="BM5" s="185"/>
      <c r="BN5" s="12"/>
      <c r="BO5" s="186"/>
      <c r="BP5" s="12"/>
      <c r="BQ5" s="12"/>
      <c r="BR5" s="12"/>
      <c r="BS5" s="12"/>
      <c r="BT5" s="12"/>
      <c r="BU5" s="12"/>
      <c r="BV5" s="185"/>
      <c r="BW5" s="12"/>
      <c r="BX5" s="186"/>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row>
    <row r="6" spans="1:306" customFormat="1" ht="16.5" customHeight="1">
      <c r="A6" s="187"/>
      <c r="B6" s="187"/>
      <c r="C6" s="187"/>
      <c r="D6" s="187"/>
      <c r="E6" s="187"/>
      <c r="F6" s="187"/>
      <c r="G6" s="187"/>
      <c r="H6" s="187"/>
      <c r="I6" s="187"/>
      <c r="J6" s="187"/>
      <c r="K6" s="187"/>
      <c r="L6" s="187"/>
      <c r="M6" s="187"/>
      <c r="N6" s="187"/>
      <c r="O6" s="187"/>
      <c r="P6" s="187"/>
      <c r="Q6" s="187"/>
      <c r="R6" s="187"/>
      <c r="S6" s="188"/>
      <c r="T6" s="188"/>
      <c r="U6" s="188"/>
      <c r="V6" s="188"/>
      <c r="W6" s="188"/>
      <c r="X6" s="188"/>
      <c r="Y6" s="188"/>
      <c r="Z6" s="188"/>
      <c r="AA6" s="188"/>
      <c r="AB6" s="188"/>
      <c r="AC6" s="188"/>
      <c r="AD6" s="12"/>
      <c r="AE6" s="12"/>
      <c r="AF6" s="12"/>
      <c r="AG6" s="12"/>
      <c r="AH6" s="12"/>
      <c r="AI6" s="188"/>
      <c r="AJ6" s="188"/>
      <c r="AK6" s="188"/>
      <c r="AL6" s="188"/>
      <c r="AM6" s="12"/>
      <c r="AN6" s="186"/>
      <c r="AO6" s="12"/>
      <c r="AP6" s="12"/>
      <c r="AQ6" s="12"/>
      <c r="AR6" s="188"/>
      <c r="AS6" s="188"/>
      <c r="AT6" s="188"/>
      <c r="AU6" s="188"/>
      <c r="AV6" s="12"/>
      <c r="AW6" s="186"/>
      <c r="AX6" s="12"/>
      <c r="AY6" s="12"/>
      <c r="AZ6" s="12"/>
      <c r="BA6" s="188"/>
      <c r="BB6" s="188"/>
      <c r="BC6" s="188"/>
      <c r="BD6" s="188"/>
      <c r="BE6" s="12"/>
      <c r="BF6" s="186"/>
      <c r="BG6" s="12"/>
      <c r="BH6" s="12"/>
      <c r="BI6" s="12"/>
      <c r="BJ6" s="12"/>
      <c r="BK6" s="188"/>
      <c r="BL6" s="188"/>
      <c r="BM6" s="188"/>
      <c r="BN6" s="12"/>
      <c r="BO6" s="186"/>
      <c r="BP6" s="12"/>
      <c r="BQ6" s="12"/>
      <c r="BR6" s="12"/>
      <c r="BS6" s="12"/>
      <c r="BT6" s="12"/>
      <c r="BU6" s="189"/>
      <c r="BV6" s="188"/>
      <c r="BW6" s="12"/>
      <c r="BX6" s="186"/>
      <c r="BY6" s="12"/>
      <c r="BZ6" s="12"/>
      <c r="CA6" s="12"/>
      <c r="CB6" s="12"/>
      <c r="CC6" s="12"/>
      <c r="CD6" s="189"/>
      <c r="CE6" s="12"/>
      <c r="CF6" s="186" t="s">
        <v>1441</v>
      </c>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row>
    <row r="7" spans="1:306" ht="48" customHeight="1">
      <c r="A7" s="921" t="s">
        <v>1370</v>
      </c>
      <c r="B7" s="922"/>
      <c r="C7" s="927" t="s">
        <v>1371</v>
      </c>
      <c r="D7" s="928"/>
      <c r="E7" s="928"/>
      <c r="F7" s="928"/>
      <c r="G7" s="929"/>
      <c r="H7" s="930" t="s">
        <v>1372</v>
      </c>
      <c r="I7" s="931"/>
      <c r="J7" s="931"/>
      <c r="K7" s="931"/>
      <c r="L7" s="932"/>
      <c r="M7" s="933" t="s">
        <v>1373</v>
      </c>
      <c r="N7" s="934"/>
      <c r="O7" s="930" t="s">
        <v>1435</v>
      </c>
      <c r="P7" s="931"/>
      <c r="Q7" s="931"/>
      <c r="R7" s="931"/>
      <c r="S7" s="931"/>
      <c r="T7" s="933" t="s">
        <v>1429</v>
      </c>
      <c r="U7" s="934"/>
      <c r="V7" s="935" t="s">
        <v>1436</v>
      </c>
      <c r="W7" s="930"/>
      <c r="X7" s="930"/>
      <c r="Y7" s="930"/>
      <c r="Z7" s="936"/>
      <c r="AA7" s="933" t="s">
        <v>1433</v>
      </c>
      <c r="AB7" s="934"/>
      <c r="AC7" s="935" t="s">
        <v>1439</v>
      </c>
      <c r="AD7" s="930"/>
      <c r="AE7" s="930"/>
      <c r="AF7" s="930"/>
      <c r="AG7" s="930"/>
      <c r="AH7" s="930"/>
      <c r="AI7" s="936"/>
      <c r="AJ7" s="954" t="s">
        <v>1374</v>
      </c>
      <c r="AK7" s="955"/>
      <c r="AL7" s="951" t="s">
        <v>1375</v>
      </c>
      <c r="AM7" s="952"/>
      <c r="AN7" s="952"/>
      <c r="AO7" s="952"/>
      <c r="AP7" s="952"/>
      <c r="AQ7" s="952"/>
      <c r="AR7" s="953"/>
      <c r="AS7" s="954" t="s">
        <v>1376</v>
      </c>
      <c r="AT7" s="955"/>
      <c r="AU7" s="951" t="s">
        <v>1377</v>
      </c>
      <c r="AV7" s="952"/>
      <c r="AW7" s="952"/>
      <c r="AX7" s="952"/>
      <c r="AY7" s="952"/>
      <c r="AZ7" s="952"/>
      <c r="BA7" s="953"/>
      <c r="BB7" s="954" t="s">
        <v>1378</v>
      </c>
      <c r="BC7" s="955"/>
      <c r="BD7" s="951" t="s">
        <v>1379</v>
      </c>
      <c r="BE7" s="952"/>
      <c r="BF7" s="952"/>
      <c r="BG7" s="952"/>
      <c r="BH7" s="952"/>
      <c r="BI7" s="952"/>
      <c r="BJ7" s="953"/>
      <c r="BK7" s="954" t="s">
        <v>1380</v>
      </c>
      <c r="BL7" s="955"/>
      <c r="BM7" s="951" t="s">
        <v>1381</v>
      </c>
      <c r="BN7" s="952"/>
      <c r="BO7" s="952"/>
      <c r="BP7" s="952"/>
      <c r="BQ7" s="952"/>
      <c r="BR7" s="952"/>
      <c r="BS7" s="953"/>
      <c r="BT7" s="954" t="s">
        <v>1382</v>
      </c>
      <c r="BU7" s="956"/>
      <c r="BV7" s="951" t="s">
        <v>1383</v>
      </c>
      <c r="BW7" s="952"/>
      <c r="BX7" s="952"/>
      <c r="BY7" s="952"/>
      <c r="BZ7" s="952"/>
      <c r="CA7" s="952"/>
      <c r="CB7" s="953"/>
      <c r="CC7" s="933" t="s">
        <v>1442</v>
      </c>
      <c r="CD7" s="1013"/>
      <c r="CE7" s="937" t="s">
        <v>1385</v>
      </c>
      <c r="CF7" s="939" t="s">
        <v>1386</v>
      </c>
    </row>
    <row r="8" spans="1:306" ht="13.5" customHeight="1">
      <c r="A8" s="923"/>
      <c r="B8" s="924"/>
      <c r="C8" s="190" t="s">
        <v>1389</v>
      </c>
      <c r="D8" s="190" t="s">
        <v>1390</v>
      </c>
      <c r="E8" s="190" t="s">
        <v>1391</v>
      </c>
      <c r="F8" s="190" t="s">
        <v>1394</v>
      </c>
      <c r="G8" s="941" t="s">
        <v>25</v>
      </c>
      <c r="H8" s="191" t="s">
        <v>1422</v>
      </c>
      <c r="I8" s="192" t="s">
        <v>1423</v>
      </c>
      <c r="J8" s="192" t="s">
        <v>1424</v>
      </c>
      <c r="K8" s="192" t="s">
        <v>1425</v>
      </c>
      <c r="L8" s="943" t="s">
        <v>25</v>
      </c>
      <c r="M8" s="945" t="s">
        <v>1392</v>
      </c>
      <c r="N8" s="947" t="s">
        <v>1393</v>
      </c>
      <c r="O8" s="191" t="s">
        <v>1422</v>
      </c>
      <c r="P8" s="192" t="s">
        <v>1423</v>
      </c>
      <c r="Q8" s="192" t="s">
        <v>1424</v>
      </c>
      <c r="R8" s="192" t="s">
        <v>1425</v>
      </c>
      <c r="S8" s="949" t="s">
        <v>25</v>
      </c>
      <c r="T8" s="945" t="s">
        <v>1392</v>
      </c>
      <c r="U8" s="947" t="s">
        <v>1393</v>
      </c>
      <c r="V8" s="192" t="s">
        <v>1389</v>
      </c>
      <c r="W8" s="192" t="s">
        <v>1390</v>
      </c>
      <c r="X8" s="192" t="s">
        <v>1391</v>
      </c>
      <c r="Y8" s="190" t="s">
        <v>1394</v>
      </c>
      <c r="Z8" s="949" t="s">
        <v>25</v>
      </c>
      <c r="AA8" s="945" t="s">
        <v>1392</v>
      </c>
      <c r="AB8" s="947" t="s">
        <v>1393</v>
      </c>
      <c r="AC8" s="193" t="s">
        <v>1387</v>
      </c>
      <c r="AD8" s="192" t="s">
        <v>1388</v>
      </c>
      <c r="AE8" s="192" t="s">
        <v>1389</v>
      </c>
      <c r="AF8" s="192" t="s">
        <v>1390</v>
      </c>
      <c r="AG8" s="192" t="s">
        <v>1391</v>
      </c>
      <c r="AH8" s="190" t="s">
        <v>1394</v>
      </c>
      <c r="AI8" s="943" t="s">
        <v>25</v>
      </c>
      <c r="AJ8" s="958" t="s">
        <v>1392</v>
      </c>
      <c r="AK8" s="964" t="s">
        <v>1393</v>
      </c>
      <c r="AL8" s="194" t="s">
        <v>1387</v>
      </c>
      <c r="AM8" s="195" t="s">
        <v>1388</v>
      </c>
      <c r="AN8" s="195" t="s">
        <v>1389</v>
      </c>
      <c r="AO8" s="195" t="s">
        <v>1390</v>
      </c>
      <c r="AP8" s="195" t="s">
        <v>1391</v>
      </c>
      <c r="AQ8" s="196" t="s">
        <v>1394</v>
      </c>
      <c r="AR8" s="966" t="s">
        <v>25</v>
      </c>
      <c r="AS8" s="958" t="s">
        <v>1392</v>
      </c>
      <c r="AT8" s="964" t="s">
        <v>1393</v>
      </c>
      <c r="AU8" s="194" t="s">
        <v>1387</v>
      </c>
      <c r="AV8" s="195" t="s">
        <v>1388</v>
      </c>
      <c r="AW8" s="195" t="s">
        <v>1389</v>
      </c>
      <c r="AX8" s="195" t="s">
        <v>1390</v>
      </c>
      <c r="AY8" s="195" t="s">
        <v>1391</v>
      </c>
      <c r="AZ8" s="196" t="s">
        <v>1394</v>
      </c>
      <c r="BA8" s="966" t="s">
        <v>25</v>
      </c>
      <c r="BB8" s="958" t="s">
        <v>1392</v>
      </c>
      <c r="BC8" s="964" t="s">
        <v>1393</v>
      </c>
      <c r="BD8" s="194" t="s">
        <v>1387</v>
      </c>
      <c r="BE8" s="195" t="s">
        <v>1388</v>
      </c>
      <c r="BF8" s="195" t="s">
        <v>1389</v>
      </c>
      <c r="BG8" s="195" t="s">
        <v>1390</v>
      </c>
      <c r="BH8" s="195" t="s">
        <v>1391</v>
      </c>
      <c r="BI8" s="196" t="s">
        <v>1394</v>
      </c>
      <c r="BJ8" s="966" t="s">
        <v>25</v>
      </c>
      <c r="BK8" s="958" t="s">
        <v>1392</v>
      </c>
      <c r="BL8" s="964" t="s">
        <v>1393</v>
      </c>
      <c r="BM8" s="194" t="s">
        <v>1387</v>
      </c>
      <c r="BN8" s="195" t="s">
        <v>1388</v>
      </c>
      <c r="BO8" s="195" t="s">
        <v>1389</v>
      </c>
      <c r="BP8" s="195" t="s">
        <v>1390</v>
      </c>
      <c r="BQ8" s="195" t="s">
        <v>1391</v>
      </c>
      <c r="BR8" s="196" t="s">
        <v>1394</v>
      </c>
      <c r="BS8" s="966" t="s">
        <v>25</v>
      </c>
      <c r="BT8" s="958" t="s">
        <v>1392</v>
      </c>
      <c r="BU8" s="964" t="s">
        <v>1393</v>
      </c>
      <c r="BV8" s="194" t="s">
        <v>1387</v>
      </c>
      <c r="BW8" s="195" t="s">
        <v>1388</v>
      </c>
      <c r="BX8" s="195" t="s">
        <v>1389</v>
      </c>
      <c r="BY8" s="195" t="s">
        <v>1390</v>
      </c>
      <c r="BZ8" s="195" t="s">
        <v>1391</v>
      </c>
      <c r="CA8" s="196" t="s">
        <v>1394</v>
      </c>
      <c r="CB8" s="966" t="s">
        <v>25</v>
      </c>
      <c r="CC8" s="945" t="s">
        <v>1392</v>
      </c>
      <c r="CD8" s="1014" t="s">
        <v>1393</v>
      </c>
      <c r="CE8" s="938"/>
      <c r="CF8" s="940"/>
    </row>
    <row r="9" spans="1:306" ht="13.5" customHeight="1" thickBot="1">
      <c r="A9" s="925"/>
      <c r="B9" s="926"/>
      <c r="C9" s="197"/>
      <c r="D9" s="197"/>
      <c r="E9" s="197"/>
      <c r="F9" s="197"/>
      <c r="G9" s="942"/>
      <c r="H9" s="198"/>
      <c r="I9" s="199"/>
      <c r="J9" s="199"/>
      <c r="K9" s="199"/>
      <c r="L9" s="944"/>
      <c r="M9" s="946"/>
      <c r="N9" s="948"/>
      <c r="O9" s="198"/>
      <c r="P9" s="199"/>
      <c r="Q9" s="199"/>
      <c r="R9" s="199"/>
      <c r="S9" s="950"/>
      <c r="T9" s="946"/>
      <c r="U9" s="948"/>
      <c r="V9" s="200"/>
      <c r="W9" s="199"/>
      <c r="X9" s="199"/>
      <c r="Y9" s="199"/>
      <c r="Z9" s="950"/>
      <c r="AA9" s="946"/>
      <c r="AB9" s="948"/>
      <c r="AC9" s="200" t="s">
        <v>1395</v>
      </c>
      <c r="AD9" s="199" t="s">
        <v>1396</v>
      </c>
      <c r="AE9" s="199" t="s">
        <v>1397</v>
      </c>
      <c r="AF9" s="199" t="s">
        <v>1398</v>
      </c>
      <c r="AG9" s="199" t="s">
        <v>1399</v>
      </c>
      <c r="AH9" s="348"/>
      <c r="AI9" s="944"/>
      <c r="AJ9" s="959"/>
      <c r="AK9" s="965"/>
      <c r="AL9" s="201" t="s">
        <v>1395</v>
      </c>
      <c r="AM9" s="202" t="s">
        <v>1396</v>
      </c>
      <c r="AN9" s="202" t="s">
        <v>1397</v>
      </c>
      <c r="AO9" s="202" t="s">
        <v>1398</v>
      </c>
      <c r="AP9" s="202" t="s">
        <v>1399</v>
      </c>
      <c r="AQ9" s="203"/>
      <c r="AR9" s="967"/>
      <c r="AS9" s="959"/>
      <c r="AT9" s="965"/>
      <c r="AU9" s="201" t="s">
        <v>1395</v>
      </c>
      <c r="AV9" s="202" t="s">
        <v>1396</v>
      </c>
      <c r="AW9" s="202" t="s">
        <v>1397</v>
      </c>
      <c r="AX9" s="202" t="s">
        <v>1398</v>
      </c>
      <c r="AY9" s="202" t="s">
        <v>1399</v>
      </c>
      <c r="AZ9" s="203"/>
      <c r="BA9" s="967"/>
      <c r="BB9" s="959"/>
      <c r="BC9" s="965"/>
      <c r="BD9" s="201" t="s">
        <v>1395</v>
      </c>
      <c r="BE9" s="202" t="s">
        <v>1396</v>
      </c>
      <c r="BF9" s="202" t="s">
        <v>1397</v>
      </c>
      <c r="BG9" s="202" t="s">
        <v>1398</v>
      </c>
      <c r="BH9" s="202" t="s">
        <v>1399</v>
      </c>
      <c r="BI9" s="203"/>
      <c r="BJ9" s="967"/>
      <c r="BK9" s="959"/>
      <c r="BL9" s="965"/>
      <c r="BM9" s="201" t="s">
        <v>1395</v>
      </c>
      <c r="BN9" s="202" t="s">
        <v>1396</v>
      </c>
      <c r="BO9" s="202" t="s">
        <v>1397</v>
      </c>
      <c r="BP9" s="202" t="s">
        <v>1398</v>
      </c>
      <c r="BQ9" s="202" t="s">
        <v>1399</v>
      </c>
      <c r="BR9" s="203"/>
      <c r="BS9" s="967"/>
      <c r="BT9" s="959"/>
      <c r="BU9" s="965"/>
      <c r="BV9" s="201" t="s">
        <v>1395</v>
      </c>
      <c r="BW9" s="202" t="s">
        <v>1396</v>
      </c>
      <c r="BX9" s="202" t="s">
        <v>1397</v>
      </c>
      <c r="BY9" s="202" t="s">
        <v>1398</v>
      </c>
      <c r="BZ9" s="202" t="s">
        <v>1399</v>
      </c>
      <c r="CA9" s="203"/>
      <c r="CB9" s="967"/>
      <c r="CC9" s="946"/>
      <c r="CD9" s="1015"/>
      <c r="CE9" s="938"/>
      <c r="CF9" s="940"/>
    </row>
    <row r="10" spans="1:306" ht="14.1" customHeight="1" thickTop="1">
      <c r="A10" s="923"/>
      <c r="B10" s="924"/>
      <c r="C10" s="204" t="str">
        <f>IF(H10="","",H10)</f>
        <v/>
      </c>
      <c r="D10" s="205" t="str">
        <f>IF(I10="","",I10)</f>
        <v/>
      </c>
      <c r="E10" s="205" t="str">
        <f>IF(J10="","",J10)</f>
        <v/>
      </c>
      <c r="F10" s="205" t="str">
        <f>IF(K10="","",K10)</f>
        <v/>
      </c>
      <c r="G10" s="206">
        <f t="shared" ref="G10:G63" si="0">SUM(C10:F10)</f>
        <v>0</v>
      </c>
      <c r="H10" s="205"/>
      <c r="I10" s="205"/>
      <c r="J10" s="205"/>
      <c r="K10" s="205"/>
      <c r="L10" s="207">
        <f t="shared" ref="L10:L15" si="1">SUM(H10:K10)</f>
        <v>0</v>
      </c>
      <c r="M10" s="208"/>
      <c r="N10" s="207"/>
      <c r="O10" s="209"/>
      <c r="P10" s="210"/>
      <c r="Q10" s="210"/>
      <c r="R10" s="210"/>
      <c r="S10" s="211">
        <f t="shared" ref="S10:S21" si="2">SUM(O10:R10)</f>
        <v>0</v>
      </c>
      <c r="T10" s="212"/>
      <c r="U10" s="207"/>
      <c r="V10" s="213"/>
      <c r="W10" s="210"/>
      <c r="X10" s="210"/>
      <c r="Y10" s="210"/>
      <c r="Z10" s="211">
        <f t="shared" ref="Z10:Z27" si="3">SUM(V10:Y10)</f>
        <v>0</v>
      </c>
      <c r="AA10" s="212"/>
      <c r="AB10" s="207"/>
      <c r="AC10" s="213"/>
      <c r="AD10" s="210"/>
      <c r="AE10" s="210"/>
      <c r="AF10" s="210"/>
      <c r="AG10" s="210"/>
      <c r="AH10" s="211"/>
      <c r="AI10" s="207">
        <f t="shared" ref="AI10:AI33" si="4">SUM(AC10:AG10)</f>
        <v>0</v>
      </c>
      <c r="AJ10" s="217"/>
      <c r="AK10" s="218"/>
      <c r="AL10" s="219"/>
      <c r="AM10" s="215"/>
      <c r="AN10" s="215"/>
      <c r="AO10" s="215"/>
      <c r="AP10" s="215"/>
      <c r="AQ10" s="216"/>
      <c r="AR10" s="216">
        <f t="shared" ref="AR10:AR39" si="5">SUM(AL10:AP10)</f>
        <v>0</v>
      </c>
      <c r="AS10" s="217"/>
      <c r="AT10" s="220"/>
      <c r="AU10" s="214"/>
      <c r="AV10" s="215"/>
      <c r="AW10" s="215"/>
      <c r="AX10" s="215"/>
      <c r="AY10" s="215"/>
      <c r="AZ10" s="216"/>
      <c r="BA10" s="216">
        <f t="shared" ref="BA10:BA45" si="6">SUM(AU10:AY10)</f>
        <v>0</v>
      </c>
      <c r="BB10" s="217"/>
      <c r="BC10" s="218"/>
      <c r="BD10" s="214"/>
      <c r="BE10" s="215"/>
      <c r="BF10" s="215"/>
      <c r="BG10" s="215"/>
      <c r="BH10" s="215"/>
      <c r="BI10" s="216"/>
      <c r="BJ10" s="216">
        <f t="shared" ref="BJ10:BJ47" si="7">SUM(BD10:BH10)</f>
        <v>0</v>
      </c>
      <c r="BK10" s="217"/>
      <c r="BL10" s="218"/>
      <c r="BM10" s="214"/>
      <c r="BN10" s="215"/>
      <c r="BO10" s="215"/>
      <c r="BP10" s="215"/>
      <c r="BQ10" s="215"/>
      <c r="BR10" s="216"/>
      <c r="BS10" s="216">
        <f t="shared" ref="BS10:BS41" si="8">SUM(BM10:BQ10)</f>
        <v>0</v>
      </c>
      <c r="BT10" s="217"/>
      <c r="BU10" s="216"/>
      <c r="BV10" s="214"/>
      <c r="BW10" s="215"/>
      <c r="BX10" s="215"/>
      <c r="BY10" s="215"/>
      <c r="BZ10" s="215"/>
      <c r="CA10" s="216"/>
      <c r="CB10" s="216">
        <f t="shared" ref="CB10:CB41" si="9">SUM(BV10:BZ10)</f>
        <v>0</v>
      </c>
      <c r="CC10" s="212"/>
      <c r="CD10" s="206"/>
      <c r="CE10" s="222">
        <f t="shared" ref="CE10:CF41" si="10">SUM(M10,T10,AA10,AJ10,AS10,BB10,BK10,BT10,CC10)</f>
        <v>0</v>
      </c>
      <c r="CF10" s="223">
        <f t="shared" si="10"/>
        <v>0</v>
      </c>
    </row>
    <row r="11" spans="1:306" ht="14.1" customHeight="1">
      <c r="A11" s="962" t="s">
        <v>1400</v>
      </c>
      <c r="B11" s="224" t="s">
        <v>1343</v>
      </c>
      <c r="C11" s="225" t="str">
        <f t="shared" ref="C11:F15" si="11">IF(H11="","",H11)</f>
        <v/>
      </c>
      <c r="D11" s="226" t="str">
        <f t="shared" si="11"/>
        <v/>
      </c>
      <c r="E11" s="226" t="str">
        <f t="shared" si="11"/>
        <v/>
      </c>
      <c r="F11" s="226" t="str">
        <f t="shared" si="11"/>
        <v/>
      </c>
      <c r="G11" s="227">
        <f t="shared" si="0"/>
        <v>0</v>
      </c>
      <c r="H11" s="226"/>
      <c r="I11" s="226"/>
      <c r="J11" s="226"/>
      <c r="K11" s="226"/>
      <c r="L11" s="228">
        <f t="shared" si="1"/>
        <v>0</v>
      </c>
      <c r="M11" s="229"/>
      <c r="N11" s="228"/>
      <c r="O11" s="230"/>
      <c r="P11" s="231"/>
      <c r="Q11" s="231"/>
      <c r="R11" s="231"/>
      <c r="S11" s="232">
        <f t="shared" si="2"/>
        <v>0</v>
      </c>
      <c r="T11" s="233"/>
      <c r="U11" s="228"/>
      <c r="V11" s="233"/>
      <c r="W11" s="231"/>
      <c r="X11" s="231"/>
      <c r="Y11" s="231"/>
      <c r="Z11" s="232">
        <f t="shared" si="3"/>
        <v>0</v>
      </c>
      <c r="AA11" s="233"/>
      <c r="AB11" s="228"/>
      <c r="AC11" s="233"/>
      <c r="AD11" s="231"/>
      <c r="AE11" s="231"/>
      <c r="AF11" s="231"/>
      <c r="AG11" s="231"/>
      <c r="AH11" s="232"/>
      <c r="AI11" s="228">
        <f t="shared" si="4"/>
        <v>0</v>
      </c>
      <c r="AJ11" s="234"/>
      <c r="AK11" s="237"/>
      <c r="AL11" s="238"/>
      <c r="AM11" s="235"/>
      <c r="AN11" s="235"/>
      <c r="AO11" s="235"/>
      <c r="AP11" s="235"/>
      <c r="AQ11" s="236"/>
      <c r="AR11" s="236">
        <f t="shared" si="5"/>
        <v>0</v>
      </c>
      <c r="AS11" s="234"/>
      <c r="AT11" s="239"/>
      <c r="AU11" s="234"/>
      <c r="AV11" s="235"/>
      <c r="AW11" s="235"/>
      <c r="AX11" s="235"/>
      <c r="AY11" s="235"/>
      <c r="AZ11" s="236"/>
      <c r="BA11" s="236">
        <f t="shared" si="6"/>
        <v>0</v>
      </c>
      <c r="BB11" s="234"/>
      <c r="BC11" s="237"/>
      <c r="BD11" s="234"/>
      <c r="BE11" s="235"/>
      <c r="BF11" s="235"/>
      <c r="BG11" s="235"/>
      <c r="BH11" s="235"/>
      <c r="BI11" s="236"/>
      <c r="BJ11" s="236">
        <f t="shared" si="7"/>
        <v>0</v>
      </c>
      <c r="BK11" s="234"/>
      <c r="BL11" s="237"/>
      <c r="BM11" s="234"/>
      <c r="BN11" s="235"/>
      <c r="BO11" s="235"/>
      <c r="BP11" s="235"/>
      <c r="BQ11" s="235"/>
      <c r="BR11" s="236"/>
      <c r="BS11" s="236">
        <f t="shared" si="8"/>
        <v>0</v>
      </c>
      <c r="BT11" s="234"/>
      <c r="BU11" s="236"/>
      <c r="BV11" s="234"/>
      <c r="BW11" s="235"/>
      <c r="BX11" s="235"/>
      <c r="BY11" s="235"/>
      <c r="BZ11" s="235"/>
      <c r="CA11" s="236"/>
      <c r="CB11" s="236">
        <f t="shared" si="9"/>
        <v>0</v>
      </c>
      <c r="CC11" s="233"/>
      <c r="CD11" s="227"/>
      <c r="CE11" s="241">
        <f t="shared" si="10"/>
        <v>0</v>
      </c>
      <c r="CF11" s="231">
        <f t="shared" si="10"/>
        <v>0</v>
      </c>
    </row>
    <row r="12" spans="1:306" ht="14.1" customHeight="1">
      <c r="A12" s="962"/>
      <c r="B12" s="224" t="s">
        <v>1401</v>
      </c>
      <c r="C12" s="225" t="str">
        <f>IF(H12="","",H12)</f>
        <v/>
      </c>
      <c r="D12" s="226" t="str">
        <f t="shared" si="11"/>
        <v/>
      </c>
      <c r="E12" s="226" t="str">
        <f t="shared" si="11"/>
        <v/>
      </c>
      <c r="F12" s="226" t="str">
        <f t="shared" si="11"/>
        <v/>
      </c>
      <c r="G12" s="227">
        <f t="shared" si="0"/>
        <v>0</v>
      </c>
      <c r="H12" s="226"/>
      <c r="I12" s="226"/>
      <c r="J12" s="226"/>
      <c r="K12" s="226"/>
      <c r="L12" s="228">
        <f t="shared" si="1"/>
        <v>0</v>
      </c>
      <c r="M12" s="229"/>
      <c r="N12" s="228"/>
      <c r="O12" s="230"/>
      <c r="P12" s="231"/>
      <c r="Q12" s="231"/>
      <c r="R12" s="231"/>
      <c r="S12" s="232">
        <f t="shared" si="2"/>
        <v>0</v>
      </c>
      <c r="T12" s="233"/>
      <c r="U12" s="228"/>
      <c r="V12" s="233"/>
      <c r="W12" s="231"/>
      <c r="X12" s="231"/>
      <c r="Y12" s="231"/>
      <c r="Z12" s="232">
        <f t="shared" si="3"/>
        <v>0</v>
      </c>
      <c r="AA12" s="233"/>
      <c r="AB12" s="228"/>
      <c r="AC12" s="233"/>
      <c r="AD12" s="231"/>
      <c r="AE12" s="231"/>
      <c r="AF12" s="231"/>
      <c r="AG12" s="231"/>
      <c r="AH12" s="232"/>
      <c r="AI12" s="228">
        <f t="shared" si="4"/>
        <v>0</v>
      </c>
      <c r="AJ12" s="234"/>
      <c r="AK12" s="237"/>
      <c r="AL12" s="238"/>
      <c r="AM12" s="235"/>
      <c r="AN12" s="235"/>
      <c r="AO12" s="235"/>
      <c r="AP12" s="235"/>
      <c r="AQ12" s="236"/>
      <c r="AR12" s="236">
        <f t="shared" si="5"/>
        <v>0</v>
      </c>
      <c r="AS12" s="234"/>
      <c r="AT12" s="239"/>
      <c r="AU12" s="234"/>
      <c r="AV12" s="235"/>
      <c r="AW12" s="235"/>
      <c r="AX12" s="235"/>
      <c r="AY12" s="235"/>
      <c r="AZ12" s="236"/>
      <c r="BA12" s="236">
        <f t="shared" si="6"/>
        <v>0</v>
      </c>
      <c r="BB12" s="234"/>
      <c r="BC12" s="237"/>
      <c r="BD12" s="234"/>
      <c r="BE12" s="235"/>
      <c r="BF12" s="235"/>
      <c r="BG12" s="235"/>
      <c r="BH12" s="235"/>
      <c r="BI12" s="236"/>
      <c r="BJ12" s="236">
        <f t="shared" si="7"/>
        <v>0</v>
      </c>
      <c r="BK12" s="234"/>
      <c r="BL12" s="237"/>
      <c r="BM12" s="234"/>
      <c r="BN12" s="235"/>
      <c r="BO12" s="235"/>
      <c r="BP12" s="235"/>
      <c r="BQ12" s="235"/>
      <c r="BR12" s="236"/>
      <c r="BS12" s="236">
        <f t="shared" si="8"/>
        <v>0</v>
      </c>
      <c r="BT12" s="234"/>
      <c r="BU12" s="236"/>
      <c r="BV12" s="234"/>
      <c r="BW12" s="235"/>
      <c r="BX12" s="235"/>
      <c r="BY12" s="235"/>
      <c r="BZ12" s="235"/>
      <c r="CA12" s="236"/>
      <c r="CB12" s="236">
        <f t="shared" si="9"/>
        <v>0</v>
      </c>
      <c r="CC12" s="233"/>
      <c r="CD12" s="227"/>
      <c r="CE12" s="241">
        <f t="shared" si="10"/>
        <v>0</v>
      </c>
      <c r="CF12" s="231">
        <f t="shared" si="10"/>
        <v>0</v>
      </c>
    </row>
    <row r="13" spans="1:306" ht="14.1" customHeight="1">
      <c r="A13" s="962"/>
      <c r="B13" s="224" t="s">
        <v>1402</v>
      </c>
      <c r="C13" s="225" t="str">
        <f t="shared" si="11"/>
        <v/>
      </c>
      <c r="D13" s="226" t="str">
        <f t="shared" si="11"/>
        <v/>
      </c>
      <c r="E13" s="226" t="str">
        <f t="shared" si="11"/>
        <v/>
      </c>
      <c r="F13" s="226" t="str">
        <f t="shared" si="11"/>
        <v/>
      </c>
      <c r="G13" s="227">
        <f t="shared" si="0"/>
        <v>0</v>
      </c>
      <c r="H13" s="226"/>
      <c r="I13" s="226"/>
      <c r="J13" s="226"/>
      <c r="K13" s="226"/>
      <c r="L13" s="228">
        <f t="shared" si="1"/>
        <v>0</v>
      </c>
      <c r="M13" s="229"/>
      <c r="N13" s="228"/>
      <c r="O13" s="230"/>
      <c r="P13" s="231"/>
      <c r="Q13" s="231"/>
      <c r="R13" s="231"/>
      <c r="S13" s="232">
        <f t="shared" si="2"/>
        <v>0</v>
      </c>
      <c r="T13" s="233"/>
      <c r="U13" s="228"/>
      <c r="V13" s="233"/>
      <c r="W13" s="231"/>
      <c r="X13" s="231"/>
      <c r="Y13" s="231"/>
      <c r="Z13" s="232">
        <f t="shared" si="3"/>
        <v>0</v>
      </c>
      <c r="AA13" s="233"/>
      <c r="AB13" s="228"/>
      <c r="AC13" s="233"/>
      <c r="AD13" s="231"/>
      <c r="AE13" s="231"/>
      <c r="AF13" s="231"/>
      <c r="AG13" s="231"/>
      <c r="AH13" s="232"/>
      <c r="AI13" s="228">
        <f t="shared" si="4"/>
        <v>0</v>
      </c>
      <c r="AJ13" s="234"/>
      <c r="AK13" s="237"/>
      <c r="AL13" s="238"/>
      <c r="AM13" s="235"/>
      <c r="AN13" s="235"/>
      <c r="AO13" s="235"/>
      <c r="AP13" s="235"/>
      <c r="AQ13" s="236"/>
      <c r="AR13" s="236">
        <f t="shared" si="5"/>
        <v>0</v>
      </c>
      <c r="AS13" s="234"/>
      <c r="AT13" s="239"/>
      <c r="AU13" s="234"/>
      <c r="AV13" s="235"/>
      <c r="AW13" s="235"/>
      <c r="AX13" s="235"/>
      <c r="AY13" s="235"/>
      <c r="AZ13" s="236"/>
      <c r="BA13" s="236">
        <f t="shared" si="6"/>
        <v>0</v>
      </c>
      <c r="BB13" s="234"/>
      <c r="BC13" s="237"/>
      <c r="BD13" s="234"/>
      <c r="BE13" s="235"/>
      <c r="BF13" s="235"/>
      <c r="BG13" s="235"/>
      <c r="BH13" s="235"/>
      <c r="BI13" s="236"/>
      <c r="BJ13" s="236">
        <f t="shared" si="7"/>
        <v>0</v>
      </c>
      <c r="BK13" s="234"/>
      <c r="BL13" s="237"/>
      <c r="BM13" s="234"/>
      <c r="BN13" s="235"/>
      <c r="BO13" s="235"/>
      <c r="BP13" s="235"/>
      <c r="BQ13" s="235"/>
      <c r="BR13" s="236"/>
      <c r="BS13" s="236">
        <f t="shared" si="8"/>
        <v>0</v>
      </c>
      <c r="BT13" s="234"/>
      <c r="BU13" s="236"/>
      <c r="BV13" s="234"/>
      <c r="BW13" s="235"/>
      <c r="BX13" s="235"/>
      <c r="BY13" s="235"/>
      <c r="BZ13" s="235"/>
      <c r="CA13" s="236"/>
      <c r="CB13" s="236">
        <f t="shared" si="9"/>
        <v>0</v>
      </c>
      <c r="CC13" s="233"/>
      <c r="CD13" s="227"/>
      <c r="CE13" s="241">
        <f t="shared" si="10"/>
        <v>0</v>
      </c>
      <c r="CF13" s="231">
        <f t="shared" si="10"/>
        <v>0</v>
      </c>
    </row>
    <row r="14" spans="1:306" ht="14.1" customHeight="1">
      <c r="A14" s="962"/>
      <c r="B14" s="224" t="s">
        <v>1346</v>
      </c>
      <c r="C14" s="225" t="str">
        <f t="shared" si="11"/>
        <v/>
      </c>
      <c r="D14" s="226" t="str">
        <f t="shared" si="11"/>
        <v/>
      </c>
      <c r="E14" s="226" t="str">
        <f t="shared" si="11"/>
        <v/>
      </c>
      <c r="F14" s="226" t="str">
        <f t="shared" si="11"/>
        <v/>
      </c>
      <c r="G14" s="227">
        <f t="shared" si="0"/>
        <v>0</v>
      </c>
      <c r="H14" s="226"/>
      <c r="I14" s="226"/>
      <c r="J14" s="226"/>
      <c r="K14" s="226"/>
      <c r="L14" s="228">
        <f t="shared" si="1"/>
        <v>0</v>
      </c>
      <c r="M14" s="229"/>
      <c r="N14" s="228"/>
      <c r="O14" s="230"/>
      <c r="P14" s="231"/>
      <c r="Q14" s="231"/>
      <c r="R14" s="231"/>
      <c r="S14" s="232">
        <f t="shared" si="2"/>
        <v>0</v>
      </c>
      <c r="T14" s="233"/>
      <c r="U14" s="228"/>
      <c r="V14" s="233"/>
      <c r="W14" s="231"/>
      <c r="X14" s="231"/>
      <c r="Y14" s="231"/>
      <c r="Z14" s="232">
        <f t="shared" si="3"/>
        <v>0</v>
      </c>
      <c r="AA14" s="233"/>
      <c r="AB14" s="228"/>
      <c r="AC14" s="233"/>
      <c r="AD14" s="231"/>
      <c r="AE14" s="231"/>
      <c r="AF14" s="231"/>
      <c r="AG14" s="231"/>
      <c r="AH14" s="232"/>
      <c r="AI14" s="228">
        <f t="shared" si="4"/>
        <v>0</v>
      </c>
      <c r="AJ14" s="234"/>
      <c r="AK14" s="237"/>
      <c r="AL14" s="238"/>
      <c r="AM14" s="235"/>
      <c r="AN14" s="235"/>
      <c r="AO14" s="235"/>
      <c r="AP14" s="235"/>
      <c r="AQ14" s="236"/>
      <c r="AR14" s="236">
        <f t="shared" si="5"/>
        <v>0</v>
      </c>
      <c r="AS14" s="234"/>
      <c r="AT14" s="239"/>
      <c r="AU14" s="234"/>
      <c r="AV14" s="235"/>
      <c r="AW14" s="235"/>
      <c r="AX14" s="235"/>
      <c r="AY14" s="235"/>
      <c r="AZ14" s="236"/>
      <c r="BA14" s="236">
        <f t="shared" si="6"/>
        <v>0</v>
      </c>
      <c r="BB14" s="234"/>
      <c r="BC14" s="237"/>
      <c r="BD14" s="234"/>
      <c r="BE14" s="235"/>
      <c r="BF14" s="235"/>
      <c r="BG14" s="235"/>
      <c r="BH14" s="235"/>
      <c r="BI14" s="236"/>
      <c r="BJ14" s="236">
        <f t="shared" si="7"/>
        <v>0</v>
      </c>
      <c r="BK14" s="234"/>
      <c r="BL14" s="237"/>
      <c r="BM14" s="234"/>
      <c r="BN14" s="235"/>
      <c r="BO14" s="235"/>
      <c r="BP14" s="235"/>
      <c r="BQ14" s="235"/>
      <c r="BR14" s="236"/>
      <c r="BS14" s="236">
        <f t="shared" si="8"/>
        <v>0</v>
      </c>
      <c r="BT14" s="234"/>
      <c r="BU14" s="236"/>
      <c r="BV14" s="234"/>
      <c r="BW14" s="235"/>
      <c r="BX14" s="235"/>
      <c r="BY14" s="235"/>
      <c r="BZ14" s="235"/>
      <c r="CA14" s="236"/>
      <c r="CB14" s="236">
        <f t="shared" si="9"/>
        <v>0</v>
      </c>
      <c r="CC14" s="233"/>
      <c r="CD14" s="227"/>
      <c r="CE14" s="241">
        <f t="shared" si="10"/>
        <v>0</v>
      </c>
      <c r="CF14" s="231">
        <f t="shared" si="10"/>
        <v>0</v>
      </c>
      <c r="CG14" s="242"/>
      <c r="CH14" s="242"/>
      <c r="CI14" s="242"/>
      <c r="CJ14" s="242"/>
      <c r="CK14" s="242"/>
      <c r="CL14" s="242"/>
    </row>
    <row r="15" spans="1:306" ht="14.1" customHeight="1" thickBot="1">
      <c r="A15" s="963"/>
      <c r="B15" s="243" t="s">
        <v>1403</v>
      </c>
      <c r="C15" s="244" t="str">
        <f t="shared" si="11"/>
        <v/>
      </c>
      <c r="D15" s="245" t="str">
        <f t="shared" si="11"/>
        <v/>
      </c>
      <c r="E15" s="245" t="str">
        <f t="shared" si="11"/>
        <v/>
      </c>
      <c r="F15" s="245" t="str">
        <f t="shared" si="11"/>
        <v/>
      </c>
      <c r="G15" s="246">
        <f t="shared" si="0"/>
        <v>0</v>
      </c>
      <c r="H15" s="245"/>
      <c r="I15" s="245"/>
      <c r="J15" s="245"/>
      <c r="K15" s="245"/>
      <c r="L15" s="247">
        <f t="shared" si="1"/>
        <v>0</v>
      </c>
      <c r="M15" s="248"/>
      <c r="N15" s="247"/>
      <c r="O15" s="245"/>
      <c r="P15" s="244"/>
      <c r="Q15" s="244"/>
      <c r="R15" s="244"/>
      <c r="S15" s="249">
        <f t="shared" si="2"/>
        <v>0</v>
      </c>
      <c r="T15" s="250"/>
      <c r="U15" s="247"/>
      <c r="V15" s="250"/>
      <c r="W15" s="244"/>
      <c r="X15" s="244"/>
      <c r="Y15" s="244"/>
      <c r="Z15" s="249">
        <f t="shared" si="3"/>
        <v>0</v>
      </c>
      <c r="AA15" s="250"/>
      <c r="AB15" s="247"/>
      <c r="AC15" s="250"/>
      <c r="AD15" s="244"/>
      <c r="AE15" s="244"/>
      <c r="AF15" s="244"/>
      <c r="AG15" s="244"/>
      <c r="AH15" s="249"/>
      <c r="AI15" s="247">
        <f t="shared" si="4"/>
        <v>0</v>
      </c>
      <c r="AJ15" s="251"/>
      <c r="AK15" s="254"/>
      <c r="AL15" s="255"/>
      <c r="AM15" s="252"/>
      <c r="AN15" s="252"/>
      <c r="AO15" s="252"/>
      <c r="AP15" s="252"/>
      <c r="AQ15" s="253"/>
      <c r="AR15" s="253">
        <f t="shared" si="5"/>
        <v>0</v>
      </c>
      <c r="AS15" s="251"/>
      <c r="AT15" s="256"/>
      <c r="AU15" s="251"/>
      <c r="AV15" s="252"/>
      <c r="AW15" s="252"/>
      <c r="AX15" s="252"/>
      <c r="AY15" s="252"/>
      <c r="AZ15" s="253"/>
      <c r="BA15" s="253">
        <f t="shared" si="6"/>
        <v>0</v>
      </c>
      <c r="BB15" s="251"/>
      <c r="BC15" s="254"/>
      <c r="BD15" s="251"/>
      <c r="BE15" s="252"/>
      <c r="BF15" s="252"/>
      <c r="BG15" s="252"/>
      <c r="BH15" s="252"/>
      <c r="BI15" s="253"/>
      <c r="BJ15" s="253">
        <f t="shared" si="7"/>
        <v>0</v>
      </c>
      <c r="BK15" s="251"/>
      <c r="BL15" s="254"/>
      <c r="BM15" s="251"/>
      <c r="BN15" s="252"/>
      <c r="BO15" s="252"/>
      <c r="BP15" s="252"/>
      <c r="BQ15" s="252"/>
      <c r="BR15" s="253"/>
      <c r="BS15" s="253">
        <f t="shared" si="8"/>
        <v>0</v>
      </c>
      <c r="BT15" s="251"/>
      <c r="BU15" s="253"/>
      <c r="BV15" s="251"/>
      <c r="BW15" s="252"/>
      <c r="BX15" s="252"/>
      <c r="BY15" s="252"/>
      <c r="BZ15" s="252"/>
      <c r="CA15" s="253"/>
      <c r="CB15" s="253">
        <f t="shared" si="9"/>
        <v>0</v>
      </c>
      <c r="CC15" s="250"/>
      <c r="CD15" s="246"/>
      <c r="CE15" s="258">
        <f t="shared" si="10"/>
        <v>0</v>
      </c>
      <c r="CF15" s="244">
        <f t="shared" si="10"/>
        <v>0</v>
      </c>
    </row>
    <row r="16" spans="1:306" ht="14.1" customHeight="1" thickTop="1">
      <c r="A16" s="923"/>
      <c r="B16" s="924"/>
      <c r="C16" s="204" t="str">
        <f>IF(O16="","",O16)</f>
        <v/>
      </c>
      <c r="D16" s="210" t="str">
        <f>IF(P16="","",P16)</f>
        <v/>
      </c>
      <c r="E16" s="210" t="str">
        <f>IF(Q16="","",Q16)</f>
        <v/>
      </c>
      <c r="F16" s="210" t="str">
        <f>IF(R16="","",R16)</f>
        <v/>
      </c>
      <c r="G16" s="206">
        <f t="shared" si="0"/>
        <v>0</v>
      </c>
      <c r="H16" s="259"/>
      <c r="I16" s="260"/>
      <c r="J16" s="260"/>
      <c r="K16" s="260"/>
      <c r="L16" s="261"/>
      <c r="M16" s="262"/>
      <c r="N16" s="263"/>
      <c r="O16" s="209"/>
      <c r="P16" s="210"/>
      <c r="Q16" s="210"/>
      <c r="R16" s="210"/>
      <c r="S16" s="211">
        <f t="shared" si="2"/>
        <v>0</v>
      </c>
      <c r="T16" s="212"/>
      <c r="U16" s="264"/>
      <c r="V16" s="213"/>
      <c r="W16" s="210"/>
      <c r="X16" s="210"/>
      <c r="Y16" s="210"/>
      <c r="Z16" s="211">
        <f t="shared" si="3"/>
        <v>0</v>
      </c>
      <c r="AA16" s="213"/>
      <c r="AB16" s="207"/>
      <c r="AC16" s="213"/>
      <c r="AD16" s="210"/>
      <c r="AE16" s="210"/>
      <c r="AF16" s="210"/>
      <c r="AG16" s="210"/>
      <c r="AH16" s="211"/>
      <c r="AI16" s="207">
        <f t="shared" si="4"/>
        <v>0</v>
      </c>
      <c r="AJ16" s="214"/>
      <c r="AK16" s="218"/>
      <c r="AL16" s="219"/>
      <c r="AM16" s="215"/>
      <c r="AN16" s="215"/>
      <c r="AO16" s="215"/>
      <c r="AP16" s="215"/>
      <c r="AQ16" s="216"/>
      <c r="AR16" s="216">
        <f t="shared" si="5"/>
        <v>0</v>
      </c>
      <c r="AS16" s="214"/>
      <c r="AT16" s="220"/>
      <c r="AU16" s="214"/>
      <c r="AV16" s="215"/>
      <c r="AW16" s="215"/>
      <c r="AX16" s="215"/>
      <c r="AY16" s="215"/>
      <c r="AZ16" s="216"/>
      <c r="BA16" s="216">
        <f t="shared" si="6"/>
        <v>0</v>
      </c>
      <c r="BB16" s="214"/>
      <c r="BC16" s="218"/>
      <c r="BD16" s="214"/>
      <c r="BE16" s="215"/>
      <c r="BF16" s="215"/>
      <c r="BG16" s="215"/>
      <c r="BH16" s="215"/>
      <c r="BI16" s="216"/>
      <c r="BJ16" s="216">
        <f t="shared" si="7"/>
        <v>0</v>
      </c>
      <c r="BK16" s="214"/>
      <c r="BL16" s="218"/>
      <c r="BM16" s="214"/>
      <c r="BN16" s="215"/>
      <c r="BO16" s="215"/>
      <c r="BP16" s="215"/>
      <c r="BQ16" s="215"/>
      <c r="BR16" s="216"/>
      <c r="BS16" s="216">
        <f t="shared" si="8"/>
        <v>0</v>
      </c>
      <c r="BT16" s="217"/>
      <c r="BU16" s="216"/>
      <c r="BV16" s="214"/>
      <c r="BW16" s="215"/>
      <c r="BX16" s="215"/>
      <c r="BY16" s="215"/>
      <c r="BZ16" s="215"/>
      <c r="CA16" s="216"/>
      <c r="CB16" s="216">
        <f t="shared" si="9"/>
        <v>0</v>
      </c>
      <c r="CC16" s="212"/>
      <c r="CD16" s="206"/>
      <c r="CE16" s="222">
        <f t="shared" si="10"/>
        <v>0</v>
      </c>
      <c r="CF16" s="223">
        <f t="shared" si="10"/>
        <v>0</v>
      </c>
    </row>
    <row r="17" spans="1:84" ht="14.1" customHeight="1">
      <c r="A17" s="962" t="s">
        <v>1404</v>
      </c>
      <c r="B17" s="224" t="s">
        <v>1343</v>
      </c>
      <c r="C17" s="231" t="str">
        <f t="shared" ref="C17:F21" si="12">IF(O17="","",O17)</f>
        <v/>
      </c>
      <c r="D17" s="231" t="str">
        <f t="shared" si="12"/>
        <v/>
      </c>
      <c r="E17" s="231" t="str">
        <f t="shared" si="12"/>
        <v/>
      </c>
      <c r="F17" s="231" t="str">
        <f t="shared" si="12"/>
        <v/>
      </c>
      <c r="G17" s="227">
        <f t="shared" si="0"/>
        <v>0</v>
      </c>
      <c r="H17" s="265"/>
      <c r="I17" s="266"/>
      <c r="J17" s="266"/>
      <c r="K17" s="266"/>
      <c r="L17" s="267" t="s">
        <v>1426</v>
      </c>
      <c r="M17" s="268"/>
      <c r="N17" s="267"/>
      <c r="O17" s="230"/>
      <c r="P17" s="231"/>
      <c r="Q17" s="231"/>
      <c r="R17" s="231"/>
      <c r="S17" s="232">
        <f t="shared" si="2"/>
        <v>0</v>
      </c>
      <c r="T17" s="233"/>
      <c r="U17" s="228"/>
      <c r="V17" s="233"/>
      <c r="W17" s="231"/>
      <c r="X17" s="231"/>
      <c r="Y17" s="231"/>
      <c r="Z17" s="232">
        <f t="shared" si="3"/>
        <v>0</v>
      </c>
      <c r="AA17" s="233"/>
      <c r="AB17" s="228"/>
      <c r="AC17" s="233"/>
      <c r="AD17" s="231"/>
      <c r="AE17" s="231"/>
      <c r="AF17" s="231"/>
      <c r="AG17" s="231"/>
      <c r="AH17" s="232"/>
      <c r="AI17" s="228">
        <f t="shared" si="4"/>
        <v>0</v>
      </c>
      <c r="AJ17" s="234"/>
      <c r="AK17" s="237"/>
      <c r="AL17" s="238"/>
      <c r="AM17" s="235"/>
      <c r="AN17" s="235"/>
      <c r="AO17" s="235"/>
      <c r="AP17" s="235"/>
      <c r="AQ17" s="236"/>
      <c r="AR17" s="236">
        <f t="shared" si="5"/>
        <v>0</v>
      </c>
      <c r="AS17" s="234"/>
      <c r="AT17" s="239"/>
      <c r="AU17" s="234"/>
      <c r="AV17" s="235"/>
      <c r="AW17" s="235"/>
      <c r="AX17" s="235"/>
      <c r="AY17" s="235"/>
      <c r="AZ17" s="236"/>
      <c r="BA17" s="236">
        <f t="shared" si="6"/>
        <v>0</v>
      </c>
      <c r="BB17" s="234"/>
      <c r="BC17" s="237"/>
      <c r="BD17" s="234"/>
      <c r="BE17" s="235"/>
      <c r="BF17" s="235"/>
      <c r="BG17" s="235"/>
      <c r="BH17" s="235"/>
      <c r="BI17" s="236"/>
      <c r="BJ17" s="236">
        <f t="shared" si="7"/>
        <v>0</v>
      </c>
      <c r="BK17" s="234"/>
      <c r="BL17" s="237"/>
      <c r="BM17" s="234"/>
      <c r="BN17" s="235"/>
      <c r="BO17" s="235"/>
      <c r="BP17" s="235"/>
      <c r="BQ17" s="235"/>
      <c r="BR17" s="236"/>
      <c r="BS17" s="236">
        <f t="shared" si="8"/>
        <v>0</v>
      </c>
      <c r="BT17" s="234"/>
      <c r="BU17" s="236"/>
      <c r="BV17" s="234"/>
      <c r="BW17" s="235"/>
      <c r="BX17" s="235"/>
      <c r="BY17" s="235"/>
      <c r="BZ17" s="235"/>
      <c r="CA17" s="236"/>
      <c r="CB17" s="236">
        <f t="shared" si="9"/>
        <v>0</v>
      </c>
      <c r="CC17" s="233"/>
      <c r="CD17" s="227"/>
      <c r="CE17" s="241">
        <f t="shared" si="10"/>
        <v>0</v>
      </c>
      <c r="CF17" s="231">
        <f t="shared" si="10"/>
        <v>0</v>
      </c>
    </row>
    <row r="18" spans="1:84" ht="14.1" customHeight="1">
      <c r="A18" s="962"/>
      <c r="B18" s="224" t="s">
        <v>1401</v>
      </c>
      <c r="C18" s="231" t="str">
        <f t="shared" si="12"/>
        <v/>
      </c>
      <c r="D18" s="231" t="str">
        <f t="shared" si="12"/>
        <v/>
      </c>
      <c r="E18" s="231" t="str">
        <f t="shared" si="12"/>
        <v/>
      </c>
      <c r="F18" s="231" t="str">
        <f t="shared" si="12"/>
        <v/>
      </c>
      <c r="G18" s="227">
        <f t="shared" si="0"/>
        <v>0</v>
      </c>
      <c r="H18" s="265"/>
      <c r="I18" s="266"/>
      <c r="J18" s="266"/>
      <c r="K18" s="266"/>
      <c r="L18" s="267"/>
      <c r="M18" s="268"/>
      <c r="N18" s="267"/>
      <c r="O18" s="230"/>
      <c r="P18" s="231"/>
      <c r="Q18" s="231"/>
      <c r="R18" s="231"/>
      <c r="S18" s="232">
        <f t="shared" si="2"/>
        <v>0</v>
      </c>
      <c r="T18" s="233"/>
      <c r="U18" s="228"/>
      <c r="V18" s="233"/>
      <c r="W18" s="231"/>
      <c r="X18" s="231"/>
      <c r="Y18" s="231"/>
      <c r="Z18" s="232">
        <f t="shared" si="3"/>
        <v>0</v>
      </c>
      <c r="AA18" s="233"/>
      <c r="AB18" s="228"/>
      <c r="AC18" s="233"/>
      <c r="AD18" s="231"/>
      <c r="AE18" s="231"/>
      <c r="AF18" s="231"/>
      <c r="AG18" s="231"/>
      <c r="AH18" s="232"/>
      <c r="AI18" s="228">
        <f t="shared" si="4"/>
        <v>0</v>
      </c>
      <c r="AJ18" s="234"/>
      <c r="AK18" s="237"/>
      <c r="AL18" s="238"/>
      <c r="AM18" s="235"/>
      <c r="AN18" s="235"/>
      <c r="AO18" s="235"/>
      <c r="AP18" s="235"/>
      <c r="AQ18" s="236"/>
      <c r="AR18" s="236">
        <f t="shared" si="5"/>
        <v>0</v>
      </c>
      <c r="AS18" s="234"/>
      <c r="AT18" s="239"/>
      <c r="AU18" s="234"/>
      <c r="AV18" s="235"/>
      <c r="AW18" s="235"/>
      <c r="AX18" s="235"/>
      <c r="AY18" s="235"/>
      <c r="AZ18" s="236"/>
      <c r="BA18" s="236">
        <f t="shared" si="6"/>
        <v>0</v>
      </c>
      <c r="BB18" s="234"/>
      <c r="BC18" s="237"/>
      <c r="BD18" s="234"/>
      <c r="BE18" s="235"/>
      <c r="BF18" s="235"/>
      <c r="BG18" s="235"/>
      <c r="BH18" s="235"/>
      <c r="BI18" s="236"/>
      <c r="BJ18" s="236">
        <f t="shared" si="7"/>
        <v>0</v>
      </c>
      <c r="BK18" s="234"/>
      <c r="BL18" s="237"/>
      <c r="BM18" s="234"/>
      <c r="BN18" s="235"/>
      <c r="BO18" s="235"/>
      <c r="BP18" s="235"/>
      <c r="BQ18" s="235"/>
      <c r="BR18" s="236"/>
      <c r="BS18" s="236">
        <f t="shared" si="8"/>
        <v>0</v>
      </c>
      <c r="BT18" s="234"/>
      <c r="BU18" s="236"/>
      <c r="BV18" s="234"/>
      <c r="BW18" s="235"/>
      <c r="BX18" s="235"/>
      <c r="BY18" s="235"/>
      <c r="BZ18" s="235"/>
      <c r="CA18" s="236"/>
      <c r="CB18" s="236">
        <f t="shared" si="9"/>
        <v>0</v>
      </c>
      <c r="CC18" s="233"/>
      <c r="CD18" s="227"/>
      <c r="CE18" s="241">
        <f t="shared" si="10"/>
        <v>0</v>
      </c>
      <c r="CF18" s="231">
        <f t="shared" si="10"/>
        <v>0</v>
      </c>
    </row>
    <row r="19" spans="1:84" ht="14.1" customHeight="1">
      <c r="A19" s="962"/>
      <c r="B19" s="224" t="s">
        <v>1402</v>
      </c>
      <c r="C19" s="231" t="str">
        <f>IF(O19="","",O19)</f>
        <v/>
      </c>
      <c r="D19" s="231" t="str">
        <f t="shared" si="12"/>
        <v/>
      </c>
      <c r="E19" s="231" t="str">
        <f t="shared" si="12"/>
        <v/>
      </c>
      <c r="F19" s="231" t="str">
        <f t="shared" si="12"/>
        <v/>
      </c>
      <c r="G19" s="227">
        <f t="shared" si="0"/>
        <v>0</v>
      </c>
      <c r="H19" s="265"/>
      <c r="I19" s="266"/>
      <c r="J19" s="266"/>
      <c r="K19" s="266"/>
      <c r="L19" s="267"/>
      <c r="M19" s="268"/>
      <c r="N19" s="267"/>
      <c r="O19" s="230"/>
      <c r="P19" s="231"/>
      <c r="Q19" s="231"/>
      <c r="R19" s="231"/>
      <c r="S19" s="232">
        <f t="shared" si="2"/>
        <v>0</v>
      </c>
      <c r="T19" s="233"/>
      <c r="U19" s="228"/>
      <c r="V19" s="233"/>
      <c r="W19" s="231"/>
      <c r="X19" s="231"/>
      <c r="Y19" s="231"/>
      <c r="Z19" s="232">
        <f t="shared" si="3"/>
        <v>0</v>
      </c>
      <c r="AA19" s="233"/>
      <c r="AB19" s="228"/>
      <c r="AC19" s="233"/>
      <c r="AD19" s="231"/>
      <c r="AE19" s="231"/>
      <c r="AF19" s="231"/>
      <c r="AG19" s="231"/>
      <c r="AH19" s="232"/>
      <c r="AI19" s="228">
        <f t="shared" si="4"/>
        <v>0</v>
      </c>
      <c r="AJ19" s="234"/>
      <c r="AK19" s="237"/>
      <c r="AL19" s="238"/>
      <c r="AM19" s="235"/>
      <c r="AN19" s="235"/>
      <c r="AO19" s="235"/>
      <c r="AP19" s="235"/>
      <c r="AQ19" s="236"/>
      <c r="AR19" s="236">
        <f t="shared" si="5"/>
        <v>0</v>
      </c>
      <c r="AS19" s="234"/>
      <c r="AT19" s="239"/>
      <c r="AU19" s="234"/>
      <c r="AV19" s="235"/>
      <c r="AW19" s="235"/>
      <c r="AX19" s="235"/>
      <c r="AY19" s="235"/>
      <c r="AZ19" s="236"/>
      <c r="BA19" s="236">
        <f t="shared" si="6"/>
        <v>0</v>
      </c>
      <c r="BB19" s="234"/>
      <c r="BC19" s="237"/>
      <c r="BD19" s="234"/>
      <c r="BE19" s="235"/>
      <c r="BF19" s="235"/>
      <c r="BG19" s="235"/>
      <c r="BH19" s="235"/>
      <c r="BI19" s="236"/>
      <c r="BJ19" s="236">
        <f t="shared" si="7"/>
        <v>0</v>
      </c>
      <c r="BK19" s="234"/>
      <c r="BL19" s="237"/>
      <c r="BM19" s="234"/>
      <c r="BN19" s="235"/>
      <c r="BO19" s="235"/>
      <c r="BP19" s="235"/>
      <c r="BQ19" s="235"/>
      <c r="BR19" s="236"/>
      <c r="BS19" s="236">
        <f t="shared" si="8"/>
        <v>0</v>
      </c>
      <c r="BT19" s="234"/>
      <c r="BU19" s="236"/>
      <c r="BV19" s="234"/>
      <c r="BW19" s="235"/>
      <c r="BX19" s="235"/>
      <c r="BY19" s="235"/>
      <c r="BZ19" s="235"/>
      <c r="CA19" s="236"/>
      <c r="CB19" s="236">
        <f t="shared" si="9"/>
        <v>0</v>
      </c>
      <c r="CC19" s="233"/>
      <c r="CD19" s="227"/>
      <c r="CE19" s="241">
        <f t="shared" si="10"/>
        <v>0</v>
      </c>
      <c r="CF19" s="231">
        <f t="shared" si="10"/>
        <v>0</v>
      </c>
    </row>
    <row r="20" spans="1:84" ht="14.1" customHeight="1">
      <c r="A20" s="962"/>
      <c r="B20" s="224" t="s">
        <v>1346</v>
      </c>
      <c r="C20" s="231" t="str">
        <f t="shared" si="12"/>
        <v/>
      </c>
      <c r="D20" s="231" t="str">
        <f t="shared" si="12"/>
        <v/>
      </c>
      <c r="E20" s="231" t="str">
        <f t="shared" si="12"/>
        <v/>
      </c>
      <c r="F20" s="231" t="str">
        <f t="shared" si="12"/>
        <v/>
      </c>
      <c r="G20" s="227">
        <f t="shared" si="0"/>
        <v>0</v>
      </c>
      <c r="H20" s="265"/>
      <c r="I20" s="266"/>
      <c r="J20" s="266"/>
      <c r="K20" s="266"/>
      <c r="L20" s="267"/>
      <c r="M20" s="268"/>
      <c r="N20" s="267"/>
      <c r="O20" s="230"/>
      <c r="P20" s="231"/>
      <c r="Q20" s="231"/>
      <c r="R20" s="231"/>
      <c r="S20" s="232">
        <f t="shared" si="2"/>
        <v>0</v>
      </c>
      <c r="T20" s="233"/>
      <c r="U20" s="228"/>
      <c r="V20" s="233"/>
      <c r="W20" s="231"/>
      <c r="X20" s="231"/>
      <c r="Y20" s="231"/>
      <c r="Z20" s="232">
        <f t="shared" si="3"/>
        <v>0</v>
      </c>
      <c r="AA20" s="233"/>
      <c r="AB20" s="228"/>
      <c r="AC20" s="233"/>
      <c r="AD20" s="231"/>
      <c r="AE20" s="231"/>
      <c r="AF20" s="231"/>
      <c r="AG20" s="231"/>
      <c r="AH20" s="232"/>
      <c r="AI20" s="228">
        <f t="shared" si="4"/>
        <v>0</v>
      </c>
      <c r="AJ20" s="234"/>
      <c r="AK20" s="237"/>
      <c r="AL20" s="238"/>
      <c r="AM20" s="235"/>
      <c r="AN20" s="235"/>
      <c r="AO20" s="235"/>
      <c r="AP20" s="235"/>
      <c r="AQ20" s="236"/>
      <c r="AR20" s="236">
        <f t="shared" si="5"/>
        <v>0</v>
      </c>
      <c r="AS20" s="234"/>
      <c r="AT20" s="239"/>
      <c r="AU20" s="234"/>
      <c r="AV20" s="235"/>
      <c r="AW20" s="235"/>
      <c r="AX20" s="235"/>
      <c r="AY20" s="235"/>
      <c r="AZ20" s="236"/>
      <c r="BA20" s="236">
        <f t="shared" si="6"/>
        <v>0</v>
      </c>
      <c r="BB20" s="234"/>
      <c r="BC20" s="237"/>
      <c r="BD20" s="234"/>
      <c r="BE20" s="235"/>
      <c r="BF20" s="235"/>
      <c r="BG20" s="235"/>
      <c r="BH20" s="235"/>
      <c r="BI20" s="236"/>
      <c r="BJ20" s="236">
        <f t="shared" si="7"/>
        <v>0</v>
      </c>
      <c r="BK20" s="234"/>
      <c r="BL20" s="237"/>
      <c r="BM20" s="234"/>
      <c r="BN20" s="235"/>
      <c r="BO20" s="235"/>
      <c r="BP20" s="235"/>
      <c r="BQ20" s="235"/>
      <c r="BR20" s="236"/>
      <c r="BS20" s="236">
        <f t="shared" si="8"/>
        <v>0</v>
      </c>
      <c r="BT20" s="234"/>
      <c r="BU20" s="236"/>
      <c r="BV20" s="234"/>
      <c r="BW20" s="235"/>
      <c r="BX20" s="235"/>
      <c r="BY20" s="235"/>
      <c r="BZ20" s="235"/>
      <c r="CA20" s="236"/>
      <c r="CB20" s="236">
        <f t="shared" si="9"/>
        <v>0</v>
      </c>
      <c r="CC20" s="233"/>
      <c r="CD20" s="227"/>
      <c r="CE20" s="241">
        <f t="shared" si="10"/>
        <v>0</v>
      </c>
      <c r="CF20" s="231">
        <f t="shared" si="10"/>
        <v>0</v>
      </c>
    </row>
    <row r="21" spans="1:84" ht="14.1" customHeight="1" thickBot="1">
      <c r="A21" s="963"/>
      <c r="B21" s="243" t="s">
        <v>1403</v>
      </c>
      <c r="C21" s="244" t="str">
        <f t="shared" si="12"/>
        <v/>
      </c>
      <c r="D21" s="244" t="str">
        <f t="shared" si="12"/>
        <v/>
      </c>
      <c r="E21" s="244" t="str">
        <f t="shared" si="12"/>
        <v/>
      </c>
      <c r="F21" s="244" t="str">
        <f t="shared" si="12"/>
        <v/>
      </c>
      <c r="G21" s="246">
        <f t="shared" si="0"/>
        <v>0</v>
      </c>
      <c r="H21" s="269"/>
      <c r="I21" s="270"/>
      <c r="J21" s="270"/>
      <c r="K21" s="270"/>
      <c r="L21" s="271"/>
      <c r="M21" s="272"/>
      <c r="N21" s="271"/>
      <c r="O21" s="245"/>
      <c r="P21" s="244"/>
      <c r="Q21" s="244"/>
      <c r="R21" s="244"/>
      <c r="S21" s="249">
        <f t="shared" si="2"/>
        <v>0</v>
      </c>
      <c r="T21" s="250"/>
      <c r="U21" s="247"/>
      <c r="V21" s="250"/>
      <c r="W21" s="244"/>
      <c r="X21" s="244"/>
      <c r="Y21" s="244"/>
      <c r="Z21" s="249">
        <f t="shared" si="3"/>
        <v>0</v>
      </c>
      <c r="AA21" s="250"/>
      <c r="AB21" s="247"/>
      <c r="AC21" s="250"/>
      <c r="AD21" s="244"/>
      <c r="AE21" s="244"/>
      <c r="AF21" s="244"/>
      <c r="AG21" s="244"/>
      <c r="AH21" s="249"/>
      <c r="AI21" s="247">
        <f t="shared" si="4"/>
        <v>0</v>
      </c>
      <c r="AJ21" s="251"/>
      <c r="AK21" s="254"/>
      <c r="AL21" s="255"/>
      <c r="AM21" s="252"/>
      <c r="AN21" s="252"/>
      <c r="AO21" s="252"/>
      <c r="AP21" s="252"/>
      <c r="AQ21" s="253"/>
      <c r="AR21" s="253">
        <f t="shared" si="5"/>
        <v>0</v>
      </c>
      <c r="AS21" s="251"/>
      <c r="AT21" s="256"/>
      <c r="AU21" s="251"/>
      <c r="AV21" s="252"/>
      <c r="AW21" s="252"/>
      <c r="AX21" s="252"/>
      <c r="AY21" s="252"/>
      <c r="AZ21" s="253"/>
      <c r="BA21" s="253">
        <f t="shared" si="6"/>
        <v>0</v>
      </c>
      <c r="BB21" s="251"/>
      <c r="BC21" s="254"/>
      <c r="BD21" s="251"/>
      <c r="BE21" s="252"/>
      <c r="BF21" s="252"/>
      <c r="BG21" s="252"/>
      <c r="BH21" s="252"/>
      <c r="BI21" s="253"/>
      <c r="BJ21" s="253">
        <f t="shared" si="7"/>
        <v>0</v>
      </c>
      <c r="BK21" s="251"/>
      <c r="BL21" s="254"/>
      <c r="BM21" s="251"/>
      <c r="BN21" s="252"/>
      <c r="BO21" s="252"/>
      <c r="BP21" s="252"/>
      <c r="BQ21" s="252"/>
      <c r="BR21" s="253"/>
      <c r="BS21" s="253">
        <f t="shared" si="8"/>
        <v>0</v>
      </c>
      <c r="BT21" s="251"/>
      <c r="BU21" s="253"/>
      <c r="BV21" s="251"/>
      <c r="BW21" s="252"/>
      <c r="BX21" s="252"/>
      <c r="BY21" s="252"/>
      <c r="BZ21" s="252"/>
      <c r="CA21" s="253"/>
      <c r="CB21" s="253">
        <f t="shared" si="9"/>
        <v>0</v>
      </c>
      <c r="CC21" s="250"/>
      <c r="CD21" s="246"/>
      <c r="CE21" s="258">
        <f t="shared" si="10"/>
        <v>0</v>
      </c>
      <c r="CF21" s="244">
        <f t="shared" si="10"/>
        <v>0</v>
      </c>
    </row>
    <row r="22" spans="1:84" ht="14.1" customHeight="1" thickTop="1">
      <c r="A22" s="972"/>
      <c r="B22" s="973"/>
      <c r="C22" s="273" t="str">
        <f t="shared" ref="C22:F27" si="13">IF(V22="","",V22)</f>
        <v/>
      </c>
      <c r="D22" s="223" t="str">
        <f t="shared" si="13"/>
        <v/>
      </c>
      <c r="E22" s="223" t="str">
        <f t="shared" si="13"/>
        <v/>
      </c>
      <c r="F22" s="223" t="str">
        <f t="shared" si="13"/>
        <v/>
      </c>
      <c r="G22" s="274">
        <f t="shared" si="0"/>
        <v>0</v>
      </c>
      <c r="H22" s="259"/>
      <c r="I22" s="260"/>
      <c r="J22" s="260"/>
      <c r="K22" s="260"/>
      <c r="L22" s="261"/>
      <c r="M22" s="262"/>
      <c r="N22" s="263"/>
      <c r="O22" s="259"/>
      <c r="P22" s="260"/>
      <c r="Q22" s="260"/>
      <c r="R22" s="260"/>
      <c r="S22" s="275"/>
      <c r="T22" s="276"/>
      <c r="U22" s="261"/>
      <c r="V22" s="212"/>
      <c r="W22" s="223"/>
      <c r="X22" s="223"/>
      <c r="Y22" s="223"/>
      <c r="Z22" s="318">
        <f t="shared" si="3"/>
        <v>0</v>
      </c>
      <c r="AA22" s="212"/>
      <c r="AB22" s="264"/>
      <c r="AC22" s="213"/>
      <c r="AD22" s="210"/>
      <c r="AE22" s="210"/>
      <c r="AF22" s="210"/>
      <c r="AG22" s="210"/>
      <c r="AH22" s="211"/>
      <c r="AI22" s="207">
        <f t="shared" si="4"/>
        <v>0</v>
      </c>
      <c r="AJ22" s="214"/>
      <c r="AK22" s="218"/>
      <c r="AL22" s="219"/>
      <c r="AM22" s="215"/>
      <c r="AN22" s="215"/>
      <c r="AO22" s="215"/>
      <c r="AP22" s="215"/>
      <c r="AQ22" s="216"/>
      <c r="AR22" s="216">
        <f t="shared" si="5"/>
        <v>0</v>
      </c>
      <c r="AS22" s="214"/>
      <c r="AT22" s="220"/>
      <c r="AU22" s="214"/>
      <c r="AV22" s="215"/>
      <c r="AW22" s="215"/>
      <c r="AX22" s="215"/>
      <c r="AY22" s="215"/>
      <c r="AZ22" s="216"/>
      <c r="BA22" s="216">
        <f t="shared" si="6"/>
        <v>0</v>
      </c>
      <c r="BB22" s="214"/>
      <c r="BC22" s="218"/>
      <c r="BD22" s="214"/>
      <c r="BE22" s="215"/>
      <c r="BF22" s="215"/>
      <c r="BG22" s="215"/>
      <c r="BH22" s="215"/>
      <c r="BI22" s="216"/>
      <c r="BJ22" s="216">
        <f t="shared" si="7"/>
        <v>0</v>
      </c>
      <c r="BK22" s="214"/>
      <c r="BL22" s="218"/>
      <c r="BM22" s="214"/>
      <c r="BN22" s="215"/>
      <c r="BO22" s="215"/>
      <c r="BP22" s="215"/>
      <c r="BQ22" s="215"/>
      <c r="BR22" s="216"/>
      <c r="BS22" s="216">
        <f t="shared" si="8"/>
        <v>0</v>
      </c>
      <c r="BT22" s="217"/>
      <c r="BU22" s="216"/>
      <c r="BV22" s="214"/>
      <c r="BW22" s="215"/>
      <c r="BX22" s="215"/>
      <c r="BY22" s="215"/>
      <c r="BZ22" s="215"/>
      <c r="CA22" s="216"/>
      <c r="CB22" s="216">
        <f t="shared" si="9"/>
        <v>0</v>
      </c>
      <c r="CC22" s="212"/>
      <c r="CD22" s="206"/>
      <c r="CE22" s="222">
        <f t="shared" si="10"/>
        <v>0</v>
      </c>
      <c r="CF22" s="223">
        <f t="shared" si="10"/>
        <v>0</v>
      </c>
    </row>
    <row r="23" spans="1:84" ht="14.1" customHeight="1">
      <c r="A23" s="962" t="s">
        <v>1432</v>
      </c>
      <c r="B23" s="224" t="s">
        <v>1343</v>
      </c>
      <c r="C23" s="231" t="str">
        <f t="shared" si="13"/>
        <v/>
      </c>
      <c r="D23" s="231" t="str">
        <f t="shared" si="13"/>
        <v/>
      </c>
      <c r="E23" s="231" t="str">
        <f t="shared" si="13"/>
        <v/>
      </c>
      <c r="F23" s="231" t="str">
        <f t="shared" si="13"/>
        <v/>
      </c>
      <c r="G23" s="227">
        <f t="shared" si="0"/>
        <v>0</v>
      </c>
      <c r="H23" s="265"/>
      <c r="I23" s="266"/>
      <c r="J23" s="266"/>
      <c r="K23" s="266"/>
      <c r="L23" s="267"/>
      <c r="M23" s="268"/>
      <c r="N23" s="267"/>
      <c r="O23" s="265"/>
      <c r="P23" s="266"/>
      <c r="Q23" s="266"/>
      <c r="R23" s="266"/>
      <c r="S23" s="277"/>
      <c r="T23" s="278"/>
      <c r="U23" s="267"/>
      <c r="V23" s="233"/>
      <c r="W23" s="231"/>
      <c r="X23" s="231"/>
      <c r="Y23" s="231"/>
      <c r="Z23" s="232">
        <f t="shared" si="3"/>
        <v>0</v>
      </c>
      <c r="AA23" s="233"/>
      <c r="AB23" s="228"/>
      <c r="AC23" s="233"/>
      <c r="AD23" s="231"/>
      <c r="AE23" s="231"/>
      <c r="AF23" s="231"/>
      <c r="AG23" s="231"/>
      <c r="AH23" s="232"/>
      <c r="AI23" s="228">
        <f t="shared" si="4"/>
        <v>0</v>
      </c>
      <c r="AJ23" s="234"/>
      <c r="AK23" s="237"/>
      <c r="AL23" s="238"/>
      <c r="AM23" s="235"/>
      <c r="AN23" s="235"/>
      <c r="AO23" s="235"/>
      <c r="AP23" s="235"/>
      <c r="AQ23" s="236"/>
      <c r="AR23" s="236">
        <f t="shared" si="5"/>
        <v>0</v>
      </c>
      <c r="AS23" s="234"/>
      <c r="AT23" s="239"/>
      <c r="AU23" s="234"/>
      <c r="AV23" s="235"/>
      <c r="AW23" s="235"/>
      <c r="AX23" s="235"/>
      <c r="AY23" s="235"/>
      <c r="AZ23" s="236"/>
      <c r="BA23" s="236">
        <f t="shared" si="6"/>
        <v>0</v>
      </c>
      <c r="BB23" s="234"/>
      <c r="BC23" s="237"/>
      <c r="BD23" s="234"/>
      <c r="BE23" s="235"/>
      <c r="BF23" s="235"/>
      <c r="BG23" s="235"/>
      <c r="BH23" s="235"/>
      <c r="BI23" s="236"/>
      <c r="BJ23" s="236">
        <f t="shared" si="7"/>
        <v>0</v>
      </c>
      <c r="BK23" s="234"/>
      <c r="BL23" s="237"/>
      <c r="BM23" s="234"/>
      <c r="BN23" s="235"/>
      <c r="BO23" s="235"/>
      <c r="BP23" s="235"/>
      <c r="BQ23" s="235"/>
      <c r="BR23" s="236"/>
      <c r="BS23" s="236">
        <f t="shared" si="8"/>
        <v>0</v>
      </c>
      <c r="BT23" s="234"/>
      <c r="BU23" s="236"/>
      <c r="BV23" s="234"/>
      <c r="BW23" s="235"/>
      <c r="BX23" s="235"/>
      <c r="BY23" s="235"/>
      <c r="BZ23" s="235"/>
      <c r="CA23" s="236"/>
      <c r="CB23" s="236">
        <f t="shared" si="9"/>
        <v>0</v>
      </c>
      <c r="CC23" s="233"/>
      <c r="CD23" s="227"/>
      <c r="CE23" s="241">
        <f t="shared" si="10"/>
        <v>0</v>
      </c>
      <c r="CF23" s="231">
        <f t="shared" si="10"/>
        <v>0</v>
      </c>
    </row>
    <row r="24" spans="1:84" ht="14.1" customHeight="1">
      <c r="A24" s="962"/>
      <c r="B24" s="224" t="s">
        <v>1401</v>
      </c>
      <c r="C24" s="231" t="str">
        <f t="shared" si="13"/>
        <v/>
      </c>
      <c r="D24" s="231" t="str">
        <f t="shared" si="13"/>
        <v/>
      </c>
      <c r="E24" s="231" t="str">
        <f t="shared" si="13"/>
        <v/>
      </c>
      <c r="F24" s="231" t="str">
        <f t="shared" si="13"/>
        <v/>
      </c>
      <c r="G24" s="227">
        <f t="shared" si="0"/>
        <v>0</v>
      </c>
      <c r="H24" s="265"/>
      <c r="I24" s="266"/>
      <c r="J24" s="266"/>
      <c r="K24" s="266"/>
      <c r="L24" s="267"/>
      <c r="M24" s="268"/>
      <c r="N24" s="267"/>
      <c r="O24" s="265"/>
      <c r="P24" s="266"/>
      <c r="Q24" s="266"/>
      <c r="R24" s="266"/>
      <c r="S24" s="277"/>
      <c r="T24" s="278"/>
      <c r="U24" s="267"/>
      <c r="V24" s="233"/>
      <c r="W24" s="231"/>
      <c r="X24" s="231"/>
      <c r="Y24" s="231"/>
      <c r="Z24" s="232">
        <f t="shared" si="3"/>
        <v>0</v>
      </c>
      <c r="AA24" s="233"/>
      <c r="AB24" s="228"/>
      <c r="AC24" s="233"/>
      <c r="AD24" s="231"/>
      <c r="AE24" s="231"/>
      <c r="AF24" s="231"/>
      <c r="AG24" s="231"/>
      <c r="AH24" s="232"/>
      <c r="AI24" s="228">
        <f t="shared" si="4"/>
        <v>0</v>
      </c>
      <c r="AJ24" s="234"/>
      <c r="AK24" s="237"/>
      <c r="AL24" s="238"/>
      <c r="AM24" s="235"/>
      <c r="AN24" s="235"/>
      <c r="AO24" s="235"/>
      <c r="AP24" s="235"/>
      <c r="AQ24" s="236"/>
      <c r="AR24" s="236">
        <f t="shared" si="5"/>
        <v>0</v>
      </c>
      <c r="AS24" s="234"/>
      <c r="AT24" s="239"/>
      <c r="AU24" s="234"/>
      <c r="AV24" s="235"/>
      <c r="AW24" s="235"/>
      <c r="AX24" s="235"/>
      <c r="AY24" s="235"/>
      <c r="AZ24" s="236"/>
      <c r="BA24" s="236">
        <f t="shared" si="6"/>
        <v>0</v>
      </c>
      <c r="BB24" s="234"/>
      <c r="BC24" s="237"/>
      <c r="BD24" s="234"/>
      <c r="BE24" s="235"/>
      <c r="BF24" s="235"/>
      <c r="BG24" s="235"/>
      <c r="BH24" s="235"/>
      <c r="BI24" s="236"/>
      <c r="BJ24" s="236">
        <f t="shared" si="7"/>
        <v>0</v>
      </c>
      <c r="BK24" s="234"/>
      <c r="BL24" s="237"/>
      <c r="BM24" s="234"/>
      <c r="BN24" s="235"/>
      <c r="BO24" s="235"/>
      <c r="BP24" s="235"/>
      <c r="BQ24" s="235"/>
      <c r="BR24" s="236"/>
      <c r="BS24" s="236">
        <f t="shared" si="8"/>
        <v>0</v>
      </c>
      <c r="BT24" s="234"/>
      <c r="BU24" s="236"/>
      <c r="BV24" s="234"/>
      <c r="BW24" s="235"/>
      <c r="BX24" s="235"/>
      <c r="BY24" s="235"/>
      <c r="BZ24" s="235"/>
      <c r="CA24" s="236"/>
      <c r="CB24" s="236">
        <f t="shared" si="9"/>
        <v>0</v>
      </c>
      <c r="CC24" s="233"/>
      <c r="CD24" s="227"/>
      <c r="CE24" s="241">
        <f t="shared" si="10"/>
        <v>0</v>
      </c>
      <c r="CF24" s="231">
        <f t="shared" si="10"/>
        <v>0</v>
      </c>
    </row>
    <row r="25" spans="1:84" ht="14.1" customHeight="1">
      <c r="A25" s="962"/>
      <c r="B25" s="224" t="s">
        <v>1402</v>
      </c>
      <c r="C25" s="231" t="str">
        <f t="shared" si="13"/>
        <v/>
      </c>
      <c r="D25" s="231" t="str">
        <f t="shared" si="13"/>
        <v/>
      </c>
      <c r="E25" s="231" t="str">
        <f t="shared" si="13"/>
        <v/>
      </c>
      <c r="F25" s="231" t="str">
        <f t="shared" si="13"/>
        <v/>
      </c>
      <c r="G25" s="227">
        <f t="shared" si="0"/>
        <v>0</v>
      </c>
      <c r="H25" s="265"/>
      <c r="I25" s="266"/>
      <c r="J25" s="266"/>
      <c r="K25" s="266"/>
      <c r="L25" s="267"/>
      <c r="M25" s="268"/>
      <c r="N25" s="267"/>
      <c r="O25" s="265"/>
      <c r="P25" s="266"/>
      <c r="Q25" s="266"/>
      <c r="R25" s="266"/>
      <c r="S25" s="277"/>
      <c r="T25" s="278"/>
      <c r="U25" s="267"/>
      <c r="V25" s="233"/>
      <c r="W25" s="231"/>
      <c r="X25" s="231"/>
      <c r="Y25" s="231"/>
      <c r="Z25" s="232">
        <f t="shared" si="3"/>
        <v>0</v>
      </c>
      <c r="AA25" s="233"/>
      <c r="AB25" s="228"/>
      <c r="AC25" s="233"/>
      <c r="AD25" s="231"/>
      <c r="AE25" s="231"/>
      <c r="AF25" s="231"/>
      <c r="AG25" s="231"/>
      <c r="AH25" s="232"/>
      <c r="AI25" s="228">
        <f t="shared" si="4"/>
        <v>0</v>
      </c>
      <c r="AJ25" s="234"/>
      <c r="AK25" s="237"/>
      <c r="AL25" s="238"/>
      <c r="AM25" s="235"/>
      <c r="AN25" s="235"/>
      <c r="AO25" s="235"/>
      <c r="AP25" s="235"/>
      <c r="AQ25" s="236"/>
      <c r="AR25" s="236">
        <f t="shared" si="5"/>
        <v>0</v>
      </c>
      <c r="AS25" s="234"/>
      <c r="AT25" s="239"/>
      <c r="AU25" s="234"/>
      <c r="AV25" s="235"/>
      <c r="AW25" s="235"/>
      <c r="AX25" s="235"/>
      <c r="AY25" s="235"/>
      <c r="AZ25" s="236"/>
      <c r="BA25" s="236">
        <f t="shared" si="6"/>
        <v>0</v>
      </c>
      <c r="BB25" s="234"/>
      <c r="BC25" s="237"/>
      <c r="BD25" s="234"/>
      <c r="BE25" s="235"/>
      <c r="BF25" s="235"/>
      <c r="BG25" s="235"/>
      <c r="BH25" s="235"/>
      <c r="BI25" s="236"/>
      <c r="BJ25" s="236">
        <f t="shared" si="7"/>
        <v>0</v>
      </c>
      <c r="BK25" s="234"/>
      <c r="BL25" s="237"/>
      <c r="BM25" s="234"/>
      <c r="BN25" s="235"/>
      <c r="BO25" s="235"/>
      <c r="BP25" s="235"/>
      <c r="BQ25" s="235"/>
      <c r="BR25" s="236"/>
      <c r="BS25" s="236">
        <f t="shared" si="8"/>
        <v>0</v>
      </c>
      <c r="BT25" s="234"/>
      <c r="BU25" s="236"/>
      <c r="BV25" s="234"/>
      <c r="BW25" s="235"/>
      <c r="BX25" s="235"/>
      <c r="BY25" s="235"/>
      <c r="BZ25" s="235"/>
      <c r="CA25" s="236"/>
      <c r="CB25" s="236">
        <f t="shared" si="9"/>
        <v>0</v>
      </c>
      <c r="CC25" s="233"/>
      <c r="CD25" s="227"/>
      <c r="CE25" s="241">
        <f t="shared" si="10"/>
        <v>0</v>
      </c>
      <c r="CF25" s="231">
        <f t="shared" si="10"/>
        <v>0</v>
      </c>
    </row>
    <row r="26" spans="1:84" ht="14.1" customHeight="1">
      <c r="A26" s="962"/>
      <c r="B26" s="224" t="s">
        <v>1346</v>
      </c>
      <c r="C26" s="231" t="str">
        <f t="shared" si="13"/>
        <v/>
      </c>
      <c r="D26" s="231" t="str">
        <f t="shared" si="13"/>
        <v/>
      </c>
      <c r="E26" s="231" t="str">
        <f t="shared" si="13"/>
        <v/>
      </c>
      <c r="F26" s="231" t="str">
        <f t="shared" si="13"/>
        <v/>
      </c>
      <c r="G26" s="227">
        <f t="shared" si="0"/>
        <v>0</v>
      </c>
      <c r="H26" s="265"/>
      <c r="I26" s="266"/>
      <c r="J26" s="266"/>
      <c r="K26" s="266"/>
      <c r="L26" s="267"/>
      <c r="M26" s="268"/>
      <c r="N26" s="267"/>
      <c r="O26" s="265"/>
      <c r="P26" s="266"/>
      <c r="Q26" s="266"/>
      <c r="R26" s="266"/>
      <c r="S26" s="277"/>
      <c r="T26" s="278"/>
      <c r="U26" s="267"/>
      <c r="V26" s="233"/>
      <c r="W26" s="231"/>
      <c r="X26" s="231"/>
      <c r="Y26" s="231"/>
      <c r="Z26" s="232">
        <f t="shared" si="3"/>
        <v>0</v>
      </c>
      <c r="AA26" s="233"/>
      <c r="AB26" s="228"/>
      <c r="AC26" s="233"/>
      <c r="AD26" s="231"/>
      <c r="AE26" s="231"/>
      <c r="AF26" s="231"/>
      <c r="AG26" s="231"/>
      <c r="AH26" s="232"/>
      <c r="AI26" s="228">
        <f t="shared" si="4"/>
        <v>0</v>
      </c>
      <c r="AJ26" s="234"/>
      <c r="AK26" s="237"/>
      <c r="AL26" s="238"/>
      <c r="AM26" s="235"/>
      <c r="AN26" s="235"/>
      <c r="AO26" s="235"/>
      <c r="AP26" s="235"/>
      <c r="AQ26" s="236"/>
      <c r="AR26" s="236">
        <f t="shared" si="5"/>
        <v>0</v>
      </c>
      <c r="AS26" s="234"/>
      <c r="AT26" s="239"/>
      <c r="AU26" s="234"/>
      <c r="AV26" s="235"/>
      <c r="AW26" s="235"/>
      <c r="AX26" s="235"/>
      <c r="AY26" s="235"/>
      <c r="AZ26" s="236"/>
      <c r="BA26" s="236">
        <f t="shared" si="6"/>
        <v>0</v>
      </c>
      <c r="BB26" s="234"/>
      <c r="BC26" s="237"/>
      <c r="BD26" s="234"/>
      <c r="BE26" s="235"/>
      <c r="BF26" s="235"/>
      <c r="BG26" s="235"/>
      <c r="BH26" s="235"/>
      <c r="BI26" s="236"/>
      <c r="BJ26" s="236">
        <f t="shared" si="7"/>
        <v>0</v>
      </c>
      <c r="BK26" s="234"/>
      <c r="BL26" s="237"/>
      <c r="BM26" s="234"/>
      <c r="BN26" s="235"/>
      <c r="BO26" s="235"/>
      <c r="BP26" s="235"/>
      <c r="BQ26" s="235"/>
      <c r="BR26" s="236"/>
      <c r="BS26" s="236">
        <f t="shared" si="8"/>
        <v>0</v>
      </c>
      <c r="BT26" s="234"/>
      <c r="BU26" s="236"/>
      <c r="BV26" s="234"/>
      <c r="BW26" s="235"/>
      <c r="BX26" s="235"/>
      <c r="BY26" s="235"/>
      <c r="BZ26" s="235"/>
      <c r="CA26" s="236"/>
      <c r="CB26" s="236">
        <f t="shared" si="9"/>
        <v>0</v>
      </c>
      <c r="CC26" s="233"/>
      <c r="CD26" s="227"/>
      <c r="CE26" s="241">
        <f t="shared" si="10"/>
        <v>0</v>
      </c>
      <c r="CF26" s="231">
        <f t="shared" si="10"/>
        <v>0</v>
      </c>
    </row>
    <row r="27" spans="1:84" ht="14.1" customHeight="1" thickBot="1">
      <c r="A27" s="963"/>
      <c r="B27" s="243" t="s">
        <v>1403</v>
      </c>
      <c r="C27" s="244" t="str">
        <f t="shared" si="13"/>
        <v/>
      </c>
      <c r="D27" s="244" t="str">
        <f t="shared" si="13"/>
        <v/>
      </c>
      <c r="E27" s="244" t="str">
        <f t="shared" si="13"/>
        <v/>
      </c>
      <c r="F27" s="244" t="str">
        <f t="shared" si="13"/>
        <v/>
      </c>
      <c r="G27" s="246">
        <f t="shared" si="0"/>
        <v>0</v>
      </c>
      <c r="H27" s="269"/>
      <c r="I27" s="270"/>
      <c r="J27" s="270"/>
      <c r="K27" s="270"/>
      <c r="L27" s="271"/>
      <c r="M27" s="272"/>
      <c r="N27" s="271"/>
      <c r="O27" s="269"/>
      <c r="P27" s="270"/>
      <c r="Q27" s="270"/>
      <c r="R27" s="270"/>
      <c r="S27" s="279"/>
      <c r="T27" s="280"/>
      <c r="U27" s="271"/>
      <c r="V27" s="250"/>
      <c r="W27" s="244"/>
      <c r="X27" s="244"/>
      <c r="Y27" s="244"/>
      <c r="Z27" s="249">
        <f t="shared" si="3"/>
        <v>0</v>
      </c>
      <c r="AA27" s="250"/>
      <c r="AB27" s="247"/>
      <c r="AC27" s="250"/>
      <c r="AD27" s="244"/>
      <c r="AE27" s="244"/>
      <c r="AF27" s="244"/>
      <c r="AG27" s="244"/>
      <c r="AH27" s="249"/>
      <c r="AI27" s="247">
        <f t="shared" si="4"/>
        <v>0</v>
      </c>
      <c r="AJ27" s="251"/>
      <c r="AK27" s="254"/>
      <c r="AL27" s="255"/>
      <c r="AM27" s="252"/>
      <c r="AN27" s="252"/>
      <c r="AO27" s="252"/>
      <c r="AP27" s="252"/>
      <c r="AQ27" s="253"/>
      <c r="AR27" s="253">
        <f t="shared" si="5"/>
        <v>0</v>
      </c>
      <c r="AS27" s="251"/>
      <c r="AT27" s="256"/>
      <c r="AU27" s="251"/>
      <c r="AV27" s="252"/>
      <c r="AW27" s="252"/>
      <c r="AX27" s="252"/>
      <c r="AY27" s="252"/>
      <c r="AZ27" s="253"/>
      <c r="BA27" s="253">
        <f t="shared" si="6"/>
        <v>0</v>
      </c>
      <c r="BB27" s="251"/>
      <c r="BC27" s="254"/>
      <c r="BD27" s="251"/>
      <c r="BE27" s="252"/>
      <c r="BF27" s="252"/>
      <c r="BG27" s="252"/>
      <c r="BH27" s="252"/>
      <c r="BI27" s="253"/>
      <c r="BJ27" s="253">
        <f t="shared" si="7"/>
        <v>0</v>
      </c>
      <c r="BK27" s="251"/>
      <c r="BL27" s="254"/>
      <c r="BM27" s="251"/>
      <c r="BN27" s="252"/>
      <c r="BO27" s="252"/>
      <c r="BP27" s="252"/>
      <c r="BQ27" s="252"/>
      <c r="BR27" s="253"/>
      <c r="BS27" s="253">
        <f t="shared" si="8"/>
        <v>0</v>
      </c>
      <c r="BT27" s="251"/>
      <c r="BU27" s="253"/>
      <c r="BV27" s="251"/>
      <c r="BW27" s="252"/>
      <c r="BX27" s="252"/>
      <c r="BY27" s="252"/>
      <c r="BZ27" s="252"/>
      <c r="CA27" s="253"/>
      <c r="CB27" s="253">
        <f t="shared" si="9"/>
        <v>0</v>
      </c>
      <c r="CC27" s="250"/>
      <c r="CD27" s="246"/>
      <c r="CE27" s="258">
        <f t="shared" si="10"/>
        <v>0</v>
      </c>
      <c r="CF27" s="244">
        <f t="shared" si="10"/>
        <v>0</v>
      </c>
    </row>
    <row r="28" spans="1:84" ht="14.1" customHeight="1" thickTop="1">
      <c r="A28" s="972"/>
      <c r="B28" s="973"/>
      <c r="C28" s="273" t="str">
        <f t="shared" ref="C28:F33" si="14">IF(AC28="","",AC28)</f>
        <v/>
      </c>
      <c r="D28" s="223" t="str">
        <f t="shared" si="14"/>
        <v/>
      </c>
      <c r="E28" s="223" t="str">
        <f t="shared" si="14"/>
        <v/>
      </c>
      <c r="F28" s="223" t="str">
        <f t="shared" si="14"/>
        <v/>
      </c>
      <c r="G28" s="274">
        <f t="shared" si="0"/>
        <v>0</v>
      </c>
      <c r="H28" s="352"/>
      <c r="I28" s="303"/>
      <c r="J28" s="303"/>
      <c r="K28" s="303"/>
      <c r="L28" s="263"/>
      <c r="M28" s="262"/>
      <c r="N28" s="263"/>
      <c r="O28" s="327"/>
      <c r="P28" s="303"/>
      <c r="Q28" s="303"/>
      <c r="R28" s="303"/>
      <c r="S28" s="304"/>
      <c r="T28" s="296"/>
      <c r="U28" s="263"/>
      <c r="V28" s="296"/>
      <c r="W28" s="303"/>
      <c r="X28" s="303"/>
      <c r="Y28" s="303"/>
      <c r="Z28" s="304"/>
      <c r="AA28" s="296"/>
      <c r="AB28" s="263"/>
      <c r="AC28" s="212"/>
      <c r="AD28" s="223"/>
      <c r="AE28" s="223"/>
      <c r="AF28" s="223"/>
      <c r="AG28" s="223"/>
      <c r="AH28" s="318"/>
      <c r="AI28" s="264">
        <f t="shared" si="4"/>
        <v>0</v>
      </c>
      <c r="AJ28" s="212"/>
      <c r="AK28" s="264"/>
      <c r="AL28" s="317"/>
      <c r="AM28" s="223"/>
      <c r="AN28" s="223"/>
      <c r="AO28" s="223"/>
      <c r="AP28" s="223"/>
      <c r="AQ28" s="318"/>
      <c r="AR28" s="318">
        <f t="shared" si="5"/>
        <v>0</v>
      </c>
      <c r="AS28" s="212"/>
      <c r="AT28" s="355"/>
      <c r="AU28" s="212"/>
      <c r="AV28" s="223"/>
      <c r="AW28" s="223"/>
      <c r="AX28" s="223"/>
      <c r="AY28" s="223"/>
      <c r="AZ28" s="318"/>
      <c r="BA28" s="318">
        <f t="shared" si="6"/>
        <v>0</v>
      </c>
      <c r="BB28" s="212"/>
      <c r="BC28" s="264"/>
      <c r="BD28" s="212"/>
      <c r="BE28" s="223"/>
      <c r="BF28" s="223"/>
      <c r="BG28" s="223"/>
      <c r="BH28" s="223"/>
      <c r="BI28" s="318"/>
      <c r="BJ28" s="318">
        <f t="shared" si="7"/>
        <v>0</v>
      </c>
      <c r="BK28" s="212"/>
      <c r="BL28" s="264"/>
      <c r="BM28" s="212"/>
      <c r="BN28" s="223"/>
      <c r="BO28" s="223"/>
      <c r="BP28" s="223"/>
      <c r="BQ28" s="223"/>
      <c r="BR28" s="318"/>
      <c r="BS28" s="318">
        <f t="shared" si="8"/>
        <v>0</v>
      </c>
      <c r="BT28" s="212"/>
      <c r="BU28" s="318"/>
      <c r="BV28" s="212"/>
      <c r="BW28" s="223"/>
      <c r="BX28" s="223"/>
      <c r="BY28" s="223"/>
      <c r="BZ28" s="223"/>
      <c r="CA28" s="318"/>
      <c r="CB28" s="318">
        <f t="shared" si="9"/>
        <v>0</v>
      </c>
      <c r="CC28" s="212"/>
      <c r="CD28" s="274"/>
      <c r="CE28" s="222">
        <f t="shared" si="10"/>
        <v>0</v>
      </c>
      <c r="CF28" s="223">
        <f t="shared" si="10"/>
        <v>0</v>
      </c>
    </row>
    <row r="29" spans="1:84" ht="14.1" customHeight="1">
      <c r="A29" s="962" t="s">
        <v>1431</v>
      </c>
      <c r="B29" s="224" t="s">
        <v>1343</v>
      </c>
      <c r="C29" s="231" t="str">
        <f t="shared" si="14"/>
        <v/>
      </c>
      <c r="D29" s="231" t="str">
        <f t="shared" si="14"/>
        <v/>
      </c>
      <c r="E29" s="231" t="str">
        <f t="shared" si="14"/>
        <v/>
      </c>
      <c r="F29" s="231" t="str">
        <f t="shared" si="14"/>
        <v/>
      </c>
      <c r="G29" s="227">
        <f t="shared" si="0"/>
        <v>0</v>
      </c>
      <c r="H29" s="353"/>
      <c r="I29" s="266"/>
      <c r="J29" s="266"/>
      <c r="K29" s="266"/>
      <c r="L29" s="267"/>
      <c r="M29" s="268"/>
      <c r="N29" s="267"/>
      <c r="O29" s="265"/>
      <c r="P29" s="266"/>
      <c r="Q29" s="266"/>
      <c r="R29" s="266"/>
      <c r="S29" s="277"/>
      <c r="T29" s="278"/>
      <c r="U29" s="267"/>
      <c r="V29" s="278"/>
      <c r="W29" s="266"/>
      <c r="X29" s="266"/>
      <c r="Y29" s="266"/>
      <c r="Z29" s="277"/>
      <c r="AA29" s="278"/>
      <c r="AB29" s="267"/>
      <c r="AC29" s="233"/>
      <c r="AD29" s="231"/>
      <c r="AE29" s="231"/>
      <c r="AF29" s="231"/>
      <c r="AG29" s="231"/>
      <c r="AH29" s="232"/>
      <c r="AI29" s="228">
        <f t="shared" si="4"/>
        <v>0</v>
      </c>
      <c r="AJ29" s="233"/>
      <c r="AK29" s="228"/>
      <c r="AL29" s="230"/>
      <c r="AM29" s="231"/>
      <c r="AN29" s="231"/>
      <c r="AO29" s="231"/>
      <c r="AP29" s="231"/>
      <c r="AQ29" s="232"/>
      <c r="AR29" s="232">
        <f t="shared" si="5"/>
        <v>0</v>
      </c>
      <c r="AS29" s="233"/>
      <c r="AT29" s="356"/>
      <c r="AU29" s="233"/>
      <c r="AV29" s="231"/>
      <c r="AW29" s="231"/>
      <c r="AX29" s="231"/>
      <c r="AY29" s="231"/>
      <c r="AZ29" s="232"/>
      <c r="BA29" s="232">
        <f t="shared" si="6"/>
        <v>0</v>
      </c>
      <c r="BB29" s="233"/>
      <c r="BC29" s="228"/>
      <c r="BD29" s="233"/>
      <c r="BE29" s="231"/>
      <c r="BF29" s="231"/>
      <c r="BG29" s="231"/>
      <c r="BH29" s="231"/>
      <c r="BI29" s="232"/>
      <c r="BJ29" s="232">
        <f t="shared" si="7"/>
        <v>0</v>
      </c>
      <c r="BK29" s="233"/>
      <c r="BL29" s="228"/>
      <c r="BM29" s="233"/>
      <c r="BN29" s="231"/>
      <c r="BO29" s="231"/>
      <c r="BP29" s="231"/>
      <c r="BQ29" s="231"/>
      <c r="BR29" s="232"/>
      <c r="BS29" s="232">
        <f t="shared" si="8"/>
        <v>0</v>
      </c>
      <c r="BT29" s="233"/>
      <c r="BU29" s="232"/>
      <c r="BV29" s="233"/>
      <c r="BW29" s="231"/>
      <c r="BX29" s="231"/>
      <c r="BY29" s="231"/>
      <c r="BZ29" s="231"/>
      <c r="CA29" s="232"/>
      <c r="CB29" s="232">
        <f t="shared" si="9"/>
        <v>0</v>
      </c>
      <c r="CC29" s="233"/>
      <c r="CD29" s="227"/>
      <c r="CE29" s="241">
        <f t="shared" si="10"/>
        <v>0</v>
      </c>
      <c r="CF29" s="231">
        <f t="shared" si="10"/>
        <v>0</v>
      </c>
    </row>
    <row r="30" spans="1:84" ht="14.1" customHeight="1">
      <c r="A30" s="962"/>
      <c r="B30" s="224" t="s">
        <v>1401</v>
      </c>
      <c r="C30" s="231" t="str">
        <f t="shared" si="14"/>
        <v/>
      </c>
      <c r="D30" s="231" t="str">
        <f t="shared" si="14"/>
        <v/>
      </c>
      <c r="E30" s="231" t="str">
        <f t="shared" si="14"/>
        <v/>
      </c>
      <c r="F30" s="231" t="str">
        <f t="shared" si="14"/>
        <v/>
      </c>
      <c r="G30" s="227">
        <f t="shared" si="0"/>
        <v>0</v>
      </c>
      <c r="H30" s="353"/>
      <c r="I30" s="266"/>
      <c r="J30" s="266"/>
      <c r="K30" s="266"/>
      <c r="L30" s="267"/>
      <c r="M30" s="268"/>
      <c r="N30" s="267"/>
      <c r="O30" s="265"/>
      <c r="P30" s="266"/>
      <c r="Q30" s="266"/>
      <c r="R30" s="266"/>
      <c r="S30" s="277"/>
      <c r="T30" s="278"/>
      <c r="U30" s="267"/>
      <c r="V30" s="278"/>
      <c r="W30" s="266"/>
      <c r="X30" s="266"/>
      <c r="Y30" s="266"/>
      <c r="Z30" s="277"/>
      <c r="AA30" s="278"/>
      <c r="AB30" s="267"/>
      <c r="AC30" s="233"/>
      <c r="AD30" s="231"/>
      <c r="AE30" s="231"/>
      <c r="AF30" s="231"/>
      <c r="AG30" s="231"/>
      <c r="AH30" s="232"/>
      <c r="AI30" s="228">
        <f t="shared" si="4"/>
        <v>0</v>
      </c>
      <c r="AJ30" s="233"/>
      <c r="AK30" s="228"/>
      <c r="AL30" s="230"/>
      <c r="AM30" s="231"/>
      <c r="AN30" s="231"/>
      <c r="AO30" s="231"/>
      <c r="AP30" s="231"/>
      <c r="AQ30" s="232"/>
      <c r="AR30" s="232">
        <f t="shared" si="5"/>
        <v>0</v>
      </c>
      <c r="AS30" s="233"/>
      <c r="AT30" s="356"/>
      <c r="AU30" s="233"/>
      <c r="AV30" s="231"/>
      <c r="AW30" s="231"/>
      <c r="AX30" s="231"/>
      <c r="AY30" s="231"/>
      <c r="AZ30" s="232"/>
      <c r="BA30" s="232">
        <f t="shared" si="6"/>
        <v>0</v>
      </c>
      <c r="BB30" s="233"/>
      <c r="BC30" s="228"/>
      <c r="BD30" s="233"/>
      <c r="BE30" s="231"/>
      <c r="BF30" s="231"/>
      <c r="BG30" s="231"/>
      <c r="BH30" s="231"/>
      <c r="BI30" s="232"/>
      <c r="BJ30" s="232">
        <f t="shared" si="7"/>
        <v>0</v>
      </c>
      <c r="BK30" s="233"/>
      <c r="BL30" s="228"/>
      <c r="BM30" s="233"/>
      <c r="BN30" s="231"/>
      <c r="BO30" s="231"/>
      <c r="BP30" s="231"/>
      <c r="BQ30" s="231"/>
      <c r="BR30" s="232"/>
      <c r="BS30" s="232">
        <f t="shared" si="8"/>
        <v>0</v>
      </c>
      <c r="BT30" s="233"/>
      <c r="BU30" s="232"/>
      <c r="BV30" s="233"/>
      <c r="BW30" s="231"/>
      <c r="BX30" s="231"/>
      <c r="BY30" s="231"/>
      <c r="BZ30" s="231"/>
      <c r="CA30" s="232"/>
      <c r="CB30" s="232">
        <f t="shared" si="9"/>
        <v>0</v>
      </c>
      <c r="CC30" s="233"/>
      <c r="CD30" s="227"/>
      <c r="CE30" s="241">
        <f t="shared" si="10"/>
        <v>0</v>
      </c>
      <c r="CF30" s="231">
        <f t="shared" si="10"/>
        <v>0</v>
      </c>
    </row>
    <row r="31" spans="1:84" ht="14.1" customHeight="1">
      <c r="A31" s="962"/>
      <c r="B31" s="224" t="s">
        <v>1402</v>
      </c>
      <c r="C31" s="231" t="str">
        <f t="shared" si="14"/>
        <v/>
      </c>
      <c r="D31" s="231" t="str">
        <f t="shared" si="14"/>
        <v/>
      </c>
      <c r="E31" s="231" t="str">
        <f t="shared" si="14"/>
        <v/>
      </c>
      <c r="F31" s="231" t="str">
        <f t="shared" si="14"/>
        <v/>
      </c>
      <c r="G31" s="227">
        <f t="shared" si="0"/>
        <v>0</v>
      </c>
      <c r="H31" s="353"/>
      <c r="I31" s="266"/>
      <c r="J31" s="266"/>
      <c r="K31" s="266"/>
      <c r="L31" s="267"/>
      <c r="M31" s="268"/>
      <c r="N31" s="267"/>
      <c r="O31" s="265"/>
      <c r="P31" s="266"/>
      <c r="Q31" s="266"/>
      <c r="R31" s="266"/>
      <c r="S31" s="277"/>
      <c r="T31" s="278"/>
      <c r="U31" s="267"/>
      <c r="V31" s="278"/>
      <c r="W31" s="266"/>
      <c r="X31" s="266"/>
      <c r="Y31" s="266"/>
      <c r="Z31" s="277"/>
      <c r="AA31" s="278"/>
      <c r="AB31" s="267"/>
      <c r="AC31" s="233"/>
      <c r="AD31" s="231"/>
      <c r="AE31" s="231"/>
      <c r="AF31" s="231"/>
      <c r="AG31" s="231"/>
      <c r="AH31" s="232"/>
      <c r="AI31" s="228">
        <f t="shared" si="4"/>
        <v>0</v>
      </c>
      <c r="AJ31" s="233"/>
      <c r="AK31" s="228"/>
      <c r="AL31" s="230"/>
      <c r="AM31" s="231"/>
      <c r="AN31" s="231"/>
      <c r="AO31" s="231"/>
      <c r="AP31" s="231"/>
      <c r="AQ31" s="232"/>
      <c r="AR31" s="232">
        <f t="shared" si="5"/>
        <v>0</v>
      </c>
      <c r="AS31" s="233"/>
      <c r="AT31" s="356"/>
      <c r="AU31" s="233"/>
      <c r="AV31" s="231"/>
      <c r="AW31" s="231"/>
      <c r="AX31" s="231"/>
      <c r="AY31" s="231"/>
      <c r="AZ31" s="232"/>
      <c r="BA31" s="232">
        <f t="shared" si="6"/>
        <v>0</v>
      </c>
      <c r="BB31" s="233"/>
      <c r="BC31" s="228"/>
      <c r="BD31" s="233"/>
      <c r="BE31" s="231"/>
      <c r="BF31" s="231"/>
      <c r="BG31" s="231"/>
      <c r="BH31" s="231"/>
      <c r="BI31" s="232"/>
      <c r="BJ31" s="232">
        <f t="shared" si="7"/>
        <v>0</v>
      </c>
      <c r="BK31" s="233"/>
      <c r="BL31" s="228"/>
      <c r="BM31" s="233"/>
      <c r="BN31" s="231"/>
      <c r="BO31" s="231"/>
      <c r="BP31" s="231"/>
      <c r="BQ31" s="231"/>
      <c r="BR31" s="232"/>
      <c r="BS31" s="232">
        <f t="shared" si="8"/>
        <v>0</v>
      </c>
      <c r="BT31" s="233"/>
      <c r="BU31" s="232"/>
      <c r="BV31" s="233"/>
      <c r="BW31" s="231"/>
      <c r="BX31" s="231"/>
      <c r="BY31" s="231"/>
      <c r="BZ31" s="231"/>
      <c r="CA31" s="232"/>
      <c r="CB31" s="232">
        <f t="shared" si="9"/>
        <v>0</v>
      </c>
      <c r="CC31" s="233"/>
      <c r="CD31" s="227"/>
      <c r="CE31" s="241">
        <f t="shared" si="10"/>
        <v>0</v>
      </c>
      <c r="CF31" s="231">
        <f t="shared" si="10"/>
        <v>0</v>
      </c>
    </row>
    <row r="32" spans="1:84" ht="14.1" customHeight="1">
      <c r="A32" s="962"/>
      <c r="B32" s="224" t="s">
        <v>1346</v>
      </c>
      <c r="C32" s="231" t="str">
        <f t="shared" si="14"/>
        <v/>
      </c>
      <c r="D32" s="231" t="str">
        <f t="shared" si="14"/>
        <v/>
      </c>
      <c r="E32" s="231" t="str">
        <f t="shared" si="14"/>
        <v/>
      </c>
      <c r="F32" s="231" t="str">
        <f t="shared" si="14"/>
        <v/>
      </c>
      <c r="G32" s="227">
        <f t="shared" si="0"/>
        <v>0</v>
      </c>
      <c r="H32" s="353"/>
      <c r="I32" s="266"/>
      <c r="J32" s="266"/>
      <c r="K32" s="266"/>
      <c r="L32" s="267"/>
      <c r="M32" s="268"/>
      <c r="N32" s="267"/>
      <c r="O32" s="265"/>
      <c r="P32" s="266"/>
      <c r="Q32" s="266"/>
      <c r="R32" s="266"/>
      <c r="S32" s="277"/>
      <c r="T32" s="278"/>
      <c r="U32" s="267"/>
      <c r="V32" s="278"/>
      <c r="W32" s="266"/>
      <c r="X32" s="266"/>
      <c r="Y32" s="266"/>
      <c r="Z32" s="277"/>
      <c r="AA32" s="278"/>
      <c r="AB32" s="267"/>
      <c r="AC32" s="233"/>
      <c r="AD32" s="231"/>
      <c r="AE32" s="231"/>
      <c r="AF32" s="231"/>
      <c r="AG32" s="231"/>
      <c r="AH32" s="232"/>
      <c r="AI32" s="228">
        <f t="shared" si="4"/>
        <v>0</v>
      </c>
      <c r="AJ32" s="233"/>
      <c r="AK32" s="228"/>
      <c r="AL32" s="230"/>
      <c r="AM32" s="231"/>
      <c r="AN32" s="231"/>
      <c r="AO32" s="231"/>
      <c r="AP32" s="231"/>
      <c r="AQ32" s="232"/>
      <c r="AR32" s="232">
        <f t="shared" si="5"/>
        <v>0</v>
      </c>
      <c r="AS32" s="233"/>
      <c r="AT32" s="356"/>
      <c r="AU32" s="233"/>
      <c r="AV32" s="231"/>
      <c r="AW32" s="231"/>
      <c r="AX32" s="231"/>
      <c r="AY32" s="231"/>
      <c r="AZ32" s="232"/>
      <c r="BA32" s="232">
        <f t="shared" si="6"/>
        <v>0</v>
      </c>
      <c r="BB32" s="233"/>
      <c r="BC32" s="228"/>
      <c r="BD32" s="233"/>
      <c r="BE32" s="231"/>
      <c r="BF32" s="231"/>
      <c r="BG32" s="231"/>
      <c r="BH32" s="231"/>
      <c r="BI32" s="232"/>
      <c r="BJ32" s="232">
        <f t="shared" si="7"/>
        <v>0</v>
      </c>
      <c r="BK32" s="233"/>
      <c r="BL32" s="228"/>
      <c r="BM32" s="233"/>
      <c r="BN32" s="231"/>
      <c r="BO32" s="231"/>
      <c r="BP32" s="231"/>
      <c r="BQ32" s="231"/>
      <c r="BR32" s="232"/>
      <c r="BS32" s="232">
        <f t="shared" si="8"/>
        <v>0</v>
      </c>
      <c r="BT32" s="233"/>
      <c r="BU32" s="232"/>
      <c r="BV32" s="233"/>
      <c r="BW32" s="231"/>
      <c r="BX32" s="231"/>
      <c r="BY32" s="231"/>
      <c r="BZ32" s="231"/>
      <c r="CA32" s="232"/>
      <c r="CB32" s="232">
        <f t="shared" si="9"/>
        <v>0</v>
      </c>
      <c r="CC32" s="233"/>
      <c r="CD32" s="227"/>
      <c r="CE32" s="241">
        <f t="shared" si="10"/>
        <v>0</v>
      </c>
      <c r="CF32" s="231">
        <f t="shared" si="10"/>
        <v>0</v>
      </c>
    </row>
    <row r="33" spans="1:84" ht="14.1" customHeight="1" thickBot="1">
      <c r="A33" s="963"/>
      <c r="B33" s="243" t="s">
        <v>1403</v>
      </c>
      <c r="C33" s="244" t="str">
        <f t="shared" si="14"/>
        <v/>
      </c>
      <c r="D33" s="244" t="str">
        <f t="shared" si="14"/>
        <v/>
      </c>
      <c r="E33" s="244" t="str">
        <f t="shared" si="14"/>
        <v/>
      </c>
      <c r="F33" s="244" t="str">
        <f t="shared" si="14"/>
        <v/>
      </c>
      <c r="G33" s="246">
        <f t="shared" si="0"/>
        <v>0</v>
      </c>
      <c r="H33" s="354"/>
      <c r="I33" s="270"/>
      <c r="J33" s="270"/>
      <c r="K33" s="270"/>
      <c r="L33" s="271"/>
      <c r="M33" s="272"/>
      <c r="N33" s="271"/>
      <c r="O33" s="269"/>
      <c r="P33" s="270"/>
      <c r="Q33" s="270"/>
      <c r="R33" s="270"/>
      <c r="S33" s="279"/>
      <c r="T33" s="280"/>
      <c r="U33" s="271"/>
      <c r="V33" s="280"/>
      <c r="W33" s="270"/>
      <c r="X33" s="270"/>
      <c r="Y33" s="270"/>
      <c r="Z33" s="279"/>
      <c r="AA33" s="280"/>
      <c r="AB33" s="271"/>
      <c r="AC33" s="250"/>
      <c r="AD33" s="244"/>
      <c r="AE33" s="244"/>
      <c r="AF33" s="244"/>
      <c r="AG33" s="244"/>
      <c r="AH33" s="249"/>
      <c r="AI33" s="247">
        <f t="shared" si="4"/>
        <v>0</v>
      </c>
      <c r="AJ33" s="250"/>
      <c r="AK33" s="247"/>
      <c r="AL33" s="245"/>
      <c r="AM33" s="244"/>
      <c r="AN33" s="244"/>
      <c r="AO33" s="244"/>
      <c r="AP33" s="244"/>
      <c r="AQ33" s="249"/>
      <c r="AR33" s="249">
        <f t="shared" si="5"/>
        <v>0</v>
      </c>
      <c r="AS33" s="250"/>
      <c r="AT33" s="357"/>
      <c r="AU33" s="250"/>
      <c r="AV33" s="244"/>
      <c r="AW33" s="244"/>
      <c r="AX33" s="244"/>
      <c r="AY33" s="244"/>
      <c r="AZ33" s="249"/>
      <c r="BA33" s="249">
        <f t="shared" si="6"/>
        <v>0</v>
      </c>
      <c r="BB33" s="250"/>
      <c r="BC33" s="247"/>
      <c r="BD33" s="250"/>
      <c r="BE33" s="244"/>
      <c r="BF33" s="244"/>
      <c r="BG33" s="244"/>
      <c r="BH33" s="244"/>
      <c r="BI33" s="249"/>
      <c r="BJ33" s="249">
        <f t="shared" si="7"/>
        <v>0</v>
      </c>
      <c r="BK33" s="250"/>
      <c r="BL33" s="247"/>
      <c r="BM33" s="250"/>
      <c r="BN33" s="244"/>
      <c r="BO33" s="244"/>
      <c r="BP33" s="244"/>
      <c r="BQ33" s="244"/>
      <c r="BR33" s="249"/>
      <c r="BS33" s="249">
        <f t="shared" si="8"/>
        <v>0</v>
      </c>
      <c r="BT33" s="250"/>
      <c r="BU33" s="249"/>
      <c r="BV33" s="250"/>
      <c r="BW33" s="244"/>
      <c r="BX33" s="244"/>
      <c r="BY33" s="244"/>
      <c r="BZ33" s="244"/>
      <c r="CA33" s="249"/>
      <c r="CB33" s="249">
        <f t="shared" si="9"/>
        <v>0</v>
      </c>
      <c r="CC33" s="250"/>
      <c r="CD33" s="246"/>
      <c r="CE33" s="258">
        <f t="shared" si="10"/>
        <v>0</v>
      </c>
      <c r="CF33" s="244">
        <f t="shared" si="10"/>
        <v>0</v>
      </c>
    </row>
    <row r="34" spans="1:84" ht="14.1" hidden="1" customHeight="1" thickTop="1">
      <c r="A34" s="968"/>
      <c r="B34" s="969"/>
      <c r="C34" s="281" t="str">
        <f t="shared" ref="C34:F39" si="15">IF(AL34="","",AL34)</f>
        <v/>
      </c>
      <c r="D34" s="215" t="str">
        <f t="shared" si="15"/>
        <v/>
      </c>
      <c r="E34" s="215" t="str">
        <f t="shared" si="15"/>
        <v/>
      </c>
      <c r="F34" s="215" t="str">
        <f t="shared" si="15"/>
        <v/>
      </c>
      <c r="G34" s="221">
        <f t="shared" si="0"/>
        <v>0</v>
      </c>
      <c r="H34" s="259"/>
      <c r="I34" s="260"/>
      <c r="J34" s="260"/>
      <c r="K34" s="260"/>
      <c r="L34" s="261"/>
      <c r="M34" s="262"/>
      <c r="N34" s="263"/>
      <c r="O34" s="259"/>
      <c r="P34" s="260"/>
      <c r="Q34" s="260"/>
      <c r="R34" s="260"/>
      <c r="S34" s="275"/>
      <c r="T34" s="276"/>
      <c r="U34" s="261"/>
      <c r="V34" s="276"/>
      <c r="W34" s="260"/>
      <c r="X34" s="260"/>
      <c r="Y34" s="260"/>
      <c r="Z34" s="275"/>
      <c r="AA34" s="296"/>
      <c r="AB34" s="263"/>
      <c r="AC34" s="276"/>
      <c r="AD34" s="260"/>
      <c r="AE34" s="260"/>
      <c r="AF34" s="260"/>
      <c r="AG34" s="260"/>
      <c r="AH34" s="275"/>
      <c r="AI34" s="275"/>
      <c r="AJ34" s="276"/>
      <c r="AK34" s="261"/>
      <c r="AL34" s="219"/>
      <c r="AM34" s="215"/>
      <c r="AN34" s="215"/>
      <c r="AO34" s="215"/>
      <c r="AP34" s="215"/>
      <c r="AQ34" s="216"/>
      <c r="AR34" s="216">
        <f t="shared" si="5"/>
        <v>0</v>
      </c>
      <c r="AS34" s="214"/>
      <c r="AT34" s="220"/>
      <c r="AU34" s="214"/>
      <c r="AV34" s="215"/>
      <c r="AW34" s="215"/>
      <c r="AX34" s="215"/>
      <c r="AY34" s="215"/>
      <c r="AZ34" s="216"/>
      <c r="BA34" s="216">
        <f t="shared" si="6"/>
        <v>0</v>
      </c>
      <c r="BB34" s="214"/>
      <c r="BC34" s="218"/>
      <c r="BD34" s="214"/>
      <c r="BE34" s="215"/>
      <c r="BF34" s="215"/>
      <c r="BG34" s="215"/>
      <c r="BH34" s="215"/>
      <c r="BI34" s="216"/>
      <c r="BJ34" s="216">
        <f t="shared" si="7"/>
        <v>0</v>
      </c>
      <c r="BK34" s="214"/>
      <c r="BL34" s="218"/>
      <c r="BM34" s="214"/>
      <c r="BN34" s="215"/>
      <c r="BO34" s="215"/>
      <c r="BP34" s="215"/>
      <c r="BQ34" s="215"/>
      <c r="BR34" s="216"/>
      <c r="BS34" s="216">
        <f t="shared" si="8"/>
        <v>0</v>
      </c>
      <c r="BT34" s="217"/>
      <c r="BU34" s="216"/>
      <c r="BV34" s="214"/>
      <c r="BW34" s="215"/>
      <c r="BX34" s="215"/>
      <c r="BY34" s="215"/>
      <c r="BZ34" s="215"/>
      <c r="CA34" s="216"/>
      <c r="CB34" s="216">
        <f t="shared" si="9"/>
        <v>0</v>
      </c>
      <c r="CC34" s="217"/>
      <c r="CD34" s="221"/>
      <c r="CE34" s="222">
        <f t="shared" si="10"/>
        <v>0</v>
      </c>
      <c r="CF34" s="223">
        <f t="shared" si="10"/>
        <v>0</v>
      </c>
    </row>
    <row r="35" spans="1:84" ht="14.1" hidden="1" customHeight="1">
      <c r="A35" s="970" t="s">
        <v>1405</v>
      </c>
      <c r="B35" s="288" t="s">
        <v>1343</v>
      </c>
      <c r="C35" s="235" t="str">
        <f t="shared" si="15"/>
        <v/>
      </c>
      <c r="D35" s="235" t="str">
        <f t="shared" si="15"/>
        <v/>
      </c>
      <c r="E35" s="235" t="str">
        <f t="shared" si="15"/>
        <v/>
      </c>
      <c r="F35" s="235" t="str">
        <f t="shared" si="15"/>
        <v/>
      </c>
      <c r="G35" s="240">
        <f t="shared" si="0"/>
        <v>0</v>
      </c>
      <c r="H35" s="265"/>
      <c r="I35" s="266"/>
      <c r="J35" s="266"/>
      <c r="K35" s="266"/>
      <c r="L35" s="267"/>
      <c r="M35" s="268"/>
      <c r="N35" s="267"/>
      <c r="O35" s="265"/>
      <c r="P35" s="266"/>
      <c r="Q35" s="266"/>
      <c r="R35" s="266"/>
      <c r="S35" s="277"/>
      <c r="T35" s="278"/>
      <c r="U35" s="267"/>
      <c r="V35" s="278"/>
      <c r="W35" s="266"/>
      <c r="X35" s="266"/>
      <c r="Y35" s="266"/>
      <c r="Z35" s="277"/>
      <c r="AA35" s="278"/>
      <c r="AB35" s="267"/>
      <c r="AC35" s="278"/>
      <c r="AD35" s="266"/>
      <c r="AE35" s="266"/>
      <c r="AF35" s="266"/>
      <c r="AG35" s="266"/>
      <c r="AH35" s="277"/>
      <c r="AI35" s="277"/>
      <c r="AJ35" s="278"/>
      <c r="AK35" s="267"/>
      <c r="AL35" s="238"/>
      <c r="AM35" s="235"/>
      <c r="AN35" s="235"/>
      <c r="AO35" s="235"/>
      <c r="AP35" s="235"/>
      <c r="AQ35" s="236"/>
      <c r="AR35" s="236">
        <f t="shared" si="5"/>
        <v>0</v>
      </c>
      <c r="AS35" s="234"/>
      <c r="AT35" s="239"/>
      <c r="AU35" s="234"/>
      <c r="AV35" s="235"/>
      <c r="AW35" s="235"/>
      <c r="AX35" s="235"/>
      <c r="AY35" s="235"/>
      <c r="AZ35" s="236"/>
      <c r="BA35" s="236">
        <f t="shared" si="6"/>
        <v>0</v>
      </c>
      <c r="BB35" s="234"/>
      <c r="BC35" s="237"/>
      <c r="BD35" s="234"/>
      <c r="BE35" s="235"/>
      <c r="BF35" s="235"/>
      <c r="BG35" s="235"/>
      <c r="BH35" s="235"/>
      <c r="BI35" s="236"/>
      <c r="BJ35" s="236">
        <f t="shared" si="7"/>
        <v>0</v>
      </c>
      <c r="BK35" s="234"/>
      <c r="BL35" s="237"/>
      <c r="BM35" s="234"/>
      <c r="BN35" s="235"/>
      <c r="BO35" s="235"/>
      <c r="BP35" s="235"/>
      <c r="BQ35" s="235"/>
      <c r="BR35" s="236"/>
      <c r="BS35" s="236">
        <f t="shared" si="8"/>
        <v>0</v>
      </c>
      <c r="BT35" s="234"/>
      <c r="BU35" s="236"/>
      <c r="BV35" s="234"/>
      <c r="BW35" s="235"/>
      <c r="BX35" s="235"/>
      <c r="BY35" s="235"/>
      <c r="BZ35" s="235"/>
      <c r="CA35" s="236"/>
      <c r="CB35" s="236">
        <f t="shared" si="9"/>
        <v>0</v>
      </c>
      <c r="CC35" s="234"/>
      <c r="CD35" s="240"/>
      <c r="CE35" s="241">
        <f t="shared" si="10"/>
        <v>0</v>
      </c>
      <c r="CF35" s="231">
        <f t="shared" si="10"/>
        <v>0</v>
      </c>
    </row>
    <row r="36" spans="1:84" ht="14.1" hidden="1" customHeight="1">
      <c r="A36" s="970"/>
      <c r="B36" s="288" t="s">
        <v>1401</v>
      </c>
      <c r="C36" s="235" t="str">
        <f t="shared" si="15"/>
        <v/>
      </c>
      <c r="D36" s="235" t="str">
        <f t="shared" si="15"/>
        <v/>
      </c>
      <c r="E36" s="235" t="str">
        <f t="shared" si="15"/>
        <v/>
      </c>
      <c r="F36" s="235" t="str">
        <f t="shared" si="15"/>
        <v/>
      </c>
      <c r="G36" s="240">
        <f t="shared" si="0"/>
        <v>0</v>
      </c>
      <c r="H36" s="265"/>
      <c r="I36" s="266"/>
      <c r="J36" s="266"/>
      <c r="K36" s="266"/>
      <c r="L36" s="267"/>
      <c r="M36" s="268"/>
      <c r="N36" s="267"/>
      <c r="O36" s="265"/>
      <c r="P36" s="266"/>
      <c r="Q36" s="266"/>
      <c r="R36" s="266"/>
      <c r="S36" s="277"/>
      <c r="T36" s="278"/>
      <c r="U36" s="267"/>
      <c r="V36" s="278"/>
      <c r="W36" s="266"/>
      <c r="X36" s="266"/>
      <c r="Y36" s="266"/>
      <c r="Z36" s="277"/>
      <c r="AA36" s="278"/>
      <c r="AB36" s="267"/>
      <c r="AC36" s="278"/>
      <c r="AD36" s="266"/>
      <c r="AE36" s="266"/>
      <c r="AF36" s="266"/>
      <c r="AG36" s="266"/>
      <c r="AH36" s="277"/>
      <c r="AI36" s="277"/>
      <c r="AJ36" s="278"/>
      <c r="AK36" s="267"/>
      <c r="AL36" s="238"/>
      <c r="AM36" s="235"/>
      <c r="AN36" s="235"/>
      <c r="AO36" s="235"/>
      <c r="AP36" s="235"/>
      <c r="AQ36" s="236"/>
      <c r="AR36" s="236">
        <f t="shared" si="5"/>
        <v>0</v>
      </c>
      <c r="AS36" s="234"/>
      <c r="AT36" s="239"/>
      <c r="AU36" s="234"/>
      <c r="AV36" s="235"/>
      <c r="AW36" s="235"/>
      <c r="AX36" s="235"/>
      <c r="AY36" s="235"/>
      <c r="AZ36" s="236"/>
      <c r="BA36" s="236">
        <f t="shared" si="6"/>
        <v>0</v>
      </c>
      <c r="BB36" s="234"/>
      <c r="BC36" s="237"/>
      <c r="BD36" s="234"/>
      <c r="BE36" s="235"/>
      <c r="BF36" s="235"/>
      <c r="BG36" s="235"/>
      <c r="BH36" s="235"/>
      <c r="BI36" s="236"/>
      <c r="BJ36" s="236">
        <f t="shared" si="7"/>
        <v>0</v>
      </c>
      <c r="BK36" s="234"/>
      <c r="BL36" s="237"/>
      <c r="BM36" s="234"/>
      <c r="BN36" s="235"/>
      <c r="BO36" s="235"/>
      <c r="BP36" s="235"/>
      <c r="BQ36" s="235"/>
      <c r="BR36" s="236"/>
      <c r="BS36" s="236">
        <f t="shared" si="8"/>
        <v>0</v>
      </c>
      <c r="BT36" s="234"/>
      <c r="BU36" s="236"/>
      <c r="BV36" s="234"/>
      <c r="BW36" s="235"/>
      <c r="BX36" s="235"/>
      <c r="BY36" s="235"/>
      <c r="BZ36" s="235"/>
      <c r="CA36" s="236"/>
      <c r="CB36" s="236">
        <f t="shared" si="9"/>
        <v>0</v>
      </c>
      <c r="CC36" s="234"/>
      <c r="CD36" s="240"/>
      <c r="CE36" s="241">
        <f t="shared" si="10"/>
        <v>0</v>
      </c>
      <c r="CF36" s="231">
        <f t="shared" si="10"/>
        <v>0</v>
      </c>
    </row>
    <row r="37" spans="1:84" ht="14.1" hidden="1" customHeight="1">
      <c r="A37" s="970"/>
      <c r="B37" s="288" t="s">
        <v>1402</v>
      </c>
      <c r="C37" s="235" t="str">
        <f t="shared" si="15"/>
        <v/>
      </c>
      <c r="D37" s="235" t="str">
        <f t="shared" si="15"/>
        <v/>
      </c>
      <c r="E37" s="235" t="str">
        <f t="shared" si="15"/>
        <v/>
      </c>
      <c r="F37" s="235" t="str">
        <f t="shared" si="15"/>
        <v/>
      </c>
      <c r="G37" s="240">
        <f t="shared" si="0"/>
        <v>0</v>
      </c>
      <c r="H37" s="265"/>
      <c r="I37" s="266"/>
      <c r="J37" s="266"/>
      <c r="K37" s="266"/>
      <c r="L37" s="267"/>
      <c r="M37" s="268"/>
      <c r="N37" s="267"/>
      <c r="O37" s="265"/>
      <c r="P37" s="266"/>
      <c r="Q37" s="266"/>
      <c r="R37" s="266"/>
      <c r="S37" s="277"/>
      <c r="T37" s="278"/>
      <c r="U37" s="267"/>
      <c r="V37" s="278"/>
      <c r="W37" s="266"/>
      <c r="X37" s="266"/>
      <c r="Y37" s="266"/>
      <c r="Z37" s="277"/>
      <c r="AA37" s="278"/>
      <c r="AB37" s="267"/>
      <c r="AC37" s="278"/>
      <c r="AD37" s="266"/>
      <c r="AE37" s="266"/>
      <c r="AF37" s="266"/>
      <c r="AG37" s="266"/>
      <c r="AH37" s="277"/>
      <c r="AI37" s="277"/>
      <c r="AJ37" s="278"/>
      <c r="AK37" s="267"/>
      <c r="AL37" s="238"/>
      <c r="AM37" s="235"/>
      <c r="AN37" s="235"/>
      <c r="AO37" s="235"/>
      <c r="AP37" s="235"/>
      <c r="AQ37" s="236"/>
      <c r="AR37" s="236">
        <f t="shared" si="5"/>
        <v>0</v>
      </c>
      <c r="AS37" s="234"/>
      <c r="AT37" s="239"/>
      <c r="AU37" s="234"/>
      <c r="AV37" s="235"/>
      <c r="AW37" s="235"/>
      <c r="AX37" s="235"/>
      <c r="AY37" s="235"/>
      <c r="AZ37" s="236"/>
      <c r="BA37" s="236">
        <f t="shared" si="6"/>
        <v>0</v>
      </c>
      <c r="BB37" s="234"/>
      <c r="BC37" s="237"/>
      <c r="BD37" s="234"/>
      <c r="BE37" s="235"/>
      <c r="BF37" s="235"/>
      <c r="BG37" s="235"/>
      <c r="BH37" s="235"/>
      <c r="BI37" s="236"/>
      <c r="BJ37" s="236">
        <f t="shared" si="7"/>
        <v>0</v>
      </c>
      <c r="BK37" s="234"/>
      <c r="BL37" s="237"/>
      <c r="BM37" s="234"/>
      <c r="BN37" s="235"/>
      <c r="BO37" s="235"/>
      <c r="BP37" s="235"/>
      <c r="BQ37" s="235"/>
      <c r="BR37" s="236"/>
      <c r="BS37" s="236">
        <f t="shared" si="8"/>
        <v>0</v>
      </c>
      <c r="BT37" s="234"/>
      <c r="BU37" s="236"/>
      <c r="BV37" s="234"/>
      <c r="BW37" s="235"/>
      <c r="BX37" s="235"/>
      <c r="BY37" s="235"/>
      <c r="BZ37" s="235"/>
      <c r="CA37" s="236"/>
      <c r="CB37" s="236">
        <f t="shared" si="9"/>
        <v>0</v>
      </c>
      <c r="CC37" s="234"/>
      <c r="CD37" s="240"/>
      <c r="CE37" s="241">
        <f t="shared" si="10"/>
        <v>0</v>
      </c>
      <c r="CF37" s="231">
        <f t="shared" si="10"/>
        <v>0</v>
      </c>
    </row>
    <row r="38" spans="1:84" ht="14.1" hidden="1" customHeight="1">
      <c r="A38" s="970"/>
      <c r="B38" s="288" t="s">
        <v>1346</v>
      </c>
      <c r="C38" s="235" t="str">
        <f t="shared" si="15"/>
        <v/>
      </c>
      <c r="D38" s="235" t="str">
        <f t="shared" si="15"/>
        <v/>
      </c>
      <c r="E38" s="235" t="str">
        <f t="shared" si="15"/>
        <v/>
      </c>
      <c r="F38" s="235" t="str">
        <f t="shared" si="15"/>
        <v/>
      </c>
      <c r="G38" s="240">
        <f t="shared" si="0"/>
        <v>0</v>
      </c>
      <c r="H38" s="265"/>
      <c r="I38" s="266"/>
      <c r="J38" s="266"/>
      <c r="K38" s="266"/>
      <c r="L38" s="267"/>
      <c r="M38" s="268"/>
      <c r="N38" s="267"/>
      <c r="O38" s="265"/>
      <c r="P38" s="266"/>
      <c r="Q38" s="266"/>
      <c r="R38" s="266"/>
      <c r="S38" s="277"/>
      <c r="T38" s="278"/>
      <c r="U38" s="267"/>
      <c r="V38" s="278"/>
      <c r="W38" s="266"/>
      <c r="X38" s="266"/>
      <c r="Y38" s="266"/>
      <c r="Z38" s="277"/>
      <c r="AA38" s="278"/>
      <c r="AB38" s="267"/>
      <c r="AC38" s="278"/>
      <c r="AD38" s="266"/>
      <c r="AE38" s="266"/>
      <c r="AF38" s="266"/>
      <c r="AG38" s="266"/>
      <c r="AH38" s="277"/>
      <c r="AI38" s="277"/>
      <c r="AJ38" s="278"/>
      <c r="AK38" s="267"/>
      <c r="AL38" s="238"/>
      <c r="AM38" s="235"/>
      <c r="AN38" s="235"/>
      <c r="AO38" s="235"/>
      <c r="AP38" s="235"/>
      <c r="AQ38" s="236"/>
      <c r="AR38" s="236">
        <f t="shared" si="5"/>
        <v>0</v>
      </c>
      <c r="AS38" s="234"/>
      <c r="AT38" s="239"/>
      <c r="AU38" s="234"/>
      <c r="AV38" s="235"/>
      <c r="AW38" s="235"/>
      <c r="AX38" s="235"/>
      <c r="AY38" s="235"/>
      <c r="AZ38" s="236"/>
      <c r="BA38" s="236">
        <f t="shared" si="6"/>
        <v>0</v>
      </c>
      <c r="BB38" s="234"/>
      <c r="BC38" s="237"/>
      <c r="BD38" s="234"/>
      <c r="BE38" s="235"/>
      <c r="BF38" s="235"/>
      <c r="BG38" s="235"/>
      <c r="BH38" s="235"/>
      <c r="BI38" s="236"/>
      <c r="BJ38" s="236">
        <f t="shared" si="7"/>
        <v>0</v>
      </c>
      <c r="BK38" s="234"/>
      <c r="BL38" s="237"/>
      <c r="BM38" s="234"/>
      <c r="BN38" s="235"/>
      <c r="BO38" s="235"/>
      <c r="BP38" s="235"/>
      <c r="BQ38" s="235"/>
      <c r="BR38" s="236"/>
      <c r="BS38" s="236">
        <f t="shared" si="8"/>
        <v>0</v>
      </c>
      <c r="BT38" s="234"/>
      <c r="BU38" s="236"/>
      <c r="BV38" s="234"/>
      <c r="BW38" s="235"/>
      <c r="BX38" s="235"/>
      <c r="BY38" s="235"/>
      <c r="BZ38" s="235"/>
      <c r="CA38" s="236"/>
      <c r="CB38" s="236">
        <f t="shared" si="9"/>
        <v>0</v>
      </c>
      <c r="CC38" s="234"/>
      <c r="CD38" s="240"/>
      <c r="CE38" s="241">
        <f t="shared" si="10"/>
        <v>0</v>
      </c>
      <c r="CF38" s="231">
        <f t="shared" si="10"/>
        <v>0</v>
      </c>
    </row>
    <row r="39" spans="1:84" ht="14.1" hidden="1" customHeight="1" thickBot="1">
      <c r="A39" s="971"/>
      <c r="B39" s="292" t="s">
        <v>1403</v>
      </c>
      <c r="C39" s="252" t="str">
        <f t="shared" si="15"/>
        <v/>
      </c>
      <c r="D39" s="252" t="str">
        <f t="shared" si="15"/>
        <v/>
      </c>
      <c r="E39" s="252" t="str">
        <f t="shared" si="15"/>
        <v/>
      </c>
      <c r="F39" s="252" t="str">
        <f t="shared" si="15"/>
        <v/>
      </c>
      <c r="G39" s="257">
        <f t="shared" si="0"/>
        <v>0</v>
      </c>
      <c r="H39" s="269"/>
      <c r="I39" s="270"/>
      <c r="J39" s="270"/>
      <c r="K39" s="270"/>
      <c r="L39" s="271"/>
      <c r="M39" s="272"/>
      <c r="N39" s="271"/>
      <c r="O39" s="269"/>
      <c r="P39" s="270"/>
      <c r="Q39" s="270"/>
      <c r="R39" s="270"/>
      <c r="S39" s="279"/>
      <c r="T39" s="280"/>
      <c r="U39" s="271"/>
      <c r="V39" s="280"/>
      <c r="W39" s="270"/>
      <c r="X39" s="270"/>
      <c r="Y39" s="270"/>
      <c r="Z39" s="279"/>
      <c r="AA39" s="280"/>
      <c r="AB39" s="271"/>
      <c r="AC39" s="280"/>
      <c r="AD39" s="270"/>
      <c r="AE39" s="270"/>
      <c r="AF39" s="270"/>
      <c r="AG39" s="270"/>
      <c r="AH39" s="279"/>
      <c r="AI39" s="279"/>
      <c r="AJ39" s="280"/>
      <c r="AK39" s="271"/>
      <c r="AL39" s="255"/>
      <c r="AM39" s="252"/>
      <c r="AN39" s="252"/>
      <c r="AO39" s="252"/>
      <c r="AP39" s="252"/>
      <c r="AQ39" s="253"/>
      <c r="AR39" s="253">
        <f t="shared" si="5"/>
        <v>0</v>
      </c>
      <c r="AS39" s="251"/>
      <c r="AT39" s="256"/>
      <c r="AU39" s="251"/>
      <c r="AV39" s="252"/>
      <c r="AW39" s="252"/>
      <c r="AX39" s="252"/>
      <c r="AY39" s="252"/>
      <c r="AZ39" s="253"/>
      <c r="BA39" s="253">
        <f t="shared" si="6"/>
        <v>0</v>
      </c>
      <c r="BB39" s="251"/>
      <c r="BC39" s="254"/>
      <c r="BD39" s="251"/>
      <c r="BE39" s="252"/>
      <c r="BF39" s="252"/>
      <c r="BG39" s="252"/>
      <c r="BH39" s="252"/>
      <c r="BI39" s="253"/>
      <c r="BJ39" s="253">
        <f t="shared" si="7"/>
        <v>0</v>
      </c>
      <c r="BK39" s="251"/>
      <c r="BL39" s="254"/>
      <c r="BM39" s="251"/>
      <c r="BN39" s="252"/>
      <c r="BO39" s="252"/>
      <c r="BP39" s="252"/>
      <c r="BQ39" s="252"/>
      <c r="BR39" s="253"/>
      <c r="BS39" s="253">
        <f t="shared" si="8"/>
        <v>0</v>
      </c>
      <c r="BT39" s="251"/>
      <c r="BU39" s="253"/>
      <c r="BV39" s="251"/>
      <c r="BW39" s="252"/>
      <c r="BX39" s="252"/>
      <c r="BY39" s="252"/>
      <c r="BZ39" s="252"/>
      <c r="CA39" s="253"/>
      <c r="CB39" s="253">
        <f t="shared" si="9"/>
        <v>0</v>
      </c>
      <c r="CC39" s="251"/>
      <c r="CD39" s="257"/>
      <c r="CE39" s="258">
        <f t="shared" si="10"/>
        <v>0</v>
      </c>
      <c r="CF39" s="244">
        <f t="shared" si="10"/>
        <v>0</v>
      </c>
    </row>
    <row r="40" spans="1:84" ht="14.1" hidden="1" customHeight="1" thickTop="1">
      <c r="A40" s="968"/>
      <c r="B40" s="969"/>
      <c r="C40" s="281" t="str">
        <f>IF(AU40="","",AU40)</f>
        <v/>
      </c>
      <c r="D40" s="215" t="str">
        <f>IF(AV40="","",AV40)</f>
        <v/>
      </c>
      <c r="E40" s="215" t="str">
        <f>IF(AW40="","",AW40)</f>
        <v/>
      </c>
      <c r="F40" s="215" t="str">
        <f>IF(AX40="","",AX40)</f>
        <v/>
      </c>
      <c r="G40" s="221">
        <f t="shared" si="0"/>
        <v>0</v>
      </c>
      <c r="H40" s="259"/>
      <c r="I40" s="260"/>
      <c r="J40" s="260"/>
      <c r="K40" s="260"/>
      <c r="L40" s="261"/>
      <c r="M40" s="262"/>
      <c r="N40" s="263"/>
      <c r="O40" s="259"/>
      <c r="P40" s="260"/>
      <c r="Q40" s="260"/>
      <c r="R40" s="260"/>
      <c r="S40" s="275"/>
      <c r="T40" s="276"/>
      <c r="U40" s="261"/>
      <c r="V40" s="276"/>
      <c r="W40" s="260"/>
      <c r="X40" s="260"/>
      <c r="Y40" s="260"/>
      <c r="Z40" s="275"/>
      <c r="AA40" s="296"/>
      <c r="AB40" s="263"/>
      <c r="AC40" s="276"/>
      <c r="AD40" s="260"/>
      <c r="AE40" s="260"/>
      <c r="AF40" s="260"/>
      <c r="AG40" s="260"/>
      <c r="AH40" s="275"/>
      <c r="AI40" s="275"/>
      <c r="AJ40" s="276"/>
      <c r="AK40" s="261"/>
      <c r="AL40" s="259"/>
      <c r="AM40" s="260"/>
      <c r="AN40" s="260"/>
      <c r="AO40" s="260"/>
      <c r="AP40" s="260"/>
      <c r="AQ40" s="275"/>
      <c r="AR40" s="275"/>
      <c r="AS40" s="296"/>
      <c r="AT40" s="297"/>
      <c r="AU40" s="214"/>
      <c r="AV40" s="215"/>
      <c r="AW40" s="215"/>
      <c r="AX40" s="215"/>
      <c r="AY40" s="215"/>
      <c r="AZ40" s="216"/>
      <c r="BA40" s="216">
        <f t="shared" si="6"/>
        <v>0</v>
      </c>
      <c r="BB40" s="214"/>
      <c r="BC40" s="218"/>
      <c r="BD40" s="214"/>
      <c r="BE40" s="215"/>
      <c r="BF40" s="215"/>
      <c r="BG40" s="215"/>
      <c r="BH40" s="215"/>
      <c r="BI40" s="216"/>
      <c r="BJ40" s="216">
        <f t="shared" si="7"/>
        <v>0</v>
      </c>
      <c r="BK40" s="214"/>
      <c r="BL40" s="218"/>
      <c r="BM40" s="214"/>
      <c r="BN40" s="215"/>
      <c r="BO40" s="215"/>
      <c r="BP40" s="215"/>
      <c r="BQ40" s="215"/>
      <c r="BR40" s="216"/>
      <c r="BS40" s="216">
        <f t="shared" si="8"/>
        <v>0</v>
      </c>
      <c r="BT40" s="217"/>
      <c r="BU40" s="216"/>
      <c r="BV40" s="214"/>
      <c r="BW40" s="215"/>
      <c r="BX40" s="215"/>
      <c r="BY40" s="215"/>
      <c r="BZ40" s="215"/>
      <c r="CA40" s="216"/>
      <c r="CB40" s="216">
        <f t="shared" si="9"/>
        <v>0</v>
      </c>
      <c r="CC40" s="217"/>
      <c r="CD40" s="221"/>
      <c r="CE40" s="222">
        <f t="shared" si="10"/>
        <v>0</v>
      </c>
      <c r="CF40" s="223">
        <f t="shared" si="10"/>
        <v>0</v>
      </c>
    </row>
    <row r="41" spans="1:84" ht="14.1" hidden="1" customHeight="1">
      <c r="A41" s="970" t="s">
        <v>1406</v>
      </c>
      <c r="B41" s="288" t="s">
        <v>1343</v>
      </c>
      <c r="C41" s="235" t="str">
        <f t="shared" ref="C41:F45" si="16">IF(AU41="","",AU41)</f>
        <v/>
      </c>
      <c r="D41" s="235" t="str">
        <f t="shared" si="16"/>
        <v/>
      </c>
      <c r="E41" s="235" t="str">
        <f t="shared" si="16"/>
        <v/>
      </c>
      <c r="F41" s="235" t="str">
        <f t="shared" si="16"/>
        <v/>
      </c>
      <c r="G41" s="240">
        <f t="shared" si="0"/>
        <v>0</v>
      </c>
      <c r="H41" s="265"/>
      <c r="I41" s="266"/>
      <c r="J41" s="266"/>
      <c r="K41" s="266"/>
      <c r="L41" s="267"/>
      <c r="M41" s="268"/>
      <c r="N41" s="267"/>
      <c r="O41" s="265"/>
      <c r="P41" s="266"/>
      <c r="Q41" s="266"/>
      <c r="R41" s="266"/>
      <c r="S41" s="277"/>
      <c r="T41" s="278"/>
      <c r="U41" s="267"/>
      <c r="V41" s="278"/>
      <c r="W41" s="266"/>
      <c r="X41" s="266"/>
      <c r="Y41" s="266"/>
      <c r="Z41" s="277"/>
      <c r="AA41" s="278"/>
      <c r="AB41" s="267"/>
      <c r="AC41" s="278"/>
      <c r="AD41" s="266"/>
      <c r="AE41" s="266"/>
      <c r="AF41" s="266"/>
      <c r="AG41" s="266"/>
      <c r="AH41" s="277"/>
      <c r="AI41" s="277"/>
      <c r="AJ41" s="278"/>
      <c r="AK41" s="267"/>
      <c r="AL41" s="265"/>
      <c r="AM41" s="266"/>
      <c r="AN41" s="266"/>
      <c r="AO41" s="266"/>
      <c r="AP41" s="266"/>
      <c r="AQ41" s="277"/>
      <c r="AR41" s="277"/>
      <c r="AS41" s="278"/>
      <c r="AT41" s="298"/>
      <c r="AU41" s="234"/>
      <c r="AV41" s="235"/>
      <c r="AW41" s="235"/>
      <c r="AX41" s="235"/>
      <c r="AY41" s="235"/>
      <c r="AZ41" s="236"/>
      <c r="BA41" s="236">
        <f t="shared" si="6"/>
        <v>0</v>
      </c>
      <c r="BB41" s="234"/>
      <c r="BC41" s="237"/>
      <c r="BD41" s="234"/>
      <c r="BE41" s="235"/>
      <c r="BF41" s="235"/>
      <c r="BG41" s="235"/>
      <c r="BH41" s="235"/>
      <c r="BI41" s="236"/>
      <c r="BJ41" s="236">
        <f t="shared" si="7"/>
        <v>0</v>
      </c>
      <c r="BK41" s="234"/>
      <c r="BL41" s="237"/>
      <c r="BM41" s="234"/>
      <c r="BN41" s="235"/>
      <c r="BO41" s="235"/>
      <c r="BP41" s="235"/>
      <c r="BQ41" s="235"/>
      <c r="BR41" s="236"/>
      <c r="BS41" s="236">
        <f t="shared" si="8"/>
        <v>0</v>
      </c>
      <c r="BT41" s="234"/>
      <c r="BU41" s="236"/>
      <c r="BV41" s="234"/>
      <c r="BW41" s="235"/>
      <c r="BX41" s="235"/>
      <c r="BY41" s="235"/>
      <c r="BZ41" s="235"/>
      <c r="CA41" s="236"/>
      <c r="CB41" s="236">
        <f t="shared" si="9"/>
        <v>0</v>
      </c>
      <c r="CC41" s="234"/>
      <c r="CD41" s="240"/>
      <c r="CE41" s="241">
        <f t="shared" si="10"/>
        <v>0</v>
      </c>
      <c r="CF41" s="231">
        <f t="shared" si="10"/>
        <v>0</v>
      </c>
    </row>
    <row r="42" spans="1:84" ht="14.1" hidden="1" customHeight="1">
      <c r="A42" s="970"/>
      <c r="B42" s="288" t="s">
        <v>1401</v>
      </c>
      <c r="C42" s="235" t="str">
        <f t="shared" si="16"/>
        <v/>
      </c>
      <c r="D42" s="235" t="str">
        <f t="shared" si="16"/>
        <v/>
      </c>
      <c r="E42" s="235" t="str">
        <f t="shared" si="16"/>
        <v/>
      </c>
      <c r="F42" s="235" t="str">
        <f t="shared" si="16"/>
        <v/>
      </c>
      <c r="G42" s="240">
        <f t="shared" si="0"/>
        <v>0</v>
      </c>
      <c r="H42" s="265"/>
      <c r="I42" s="266"/>
      <c r="J42" s="266"/>
      <c r="K42" s="266"/>
      <c r="L42" s="267"/>
      <c r="M42" s="268"/>
      <c r="N42" s="267"/>
      <c r="O42" s="265"/>
      <c r="P42" s="266"/>
      <c r="Q42" s="266"/>
      <c r="R42" s="266"/>
      <c r="S42" s="277"/>
      <c r="T42" s="278"/>
      <c r="U42" s="267"/>
      <c r="V42" s="278"/>
      <c r="W42" s="266"/>
      <c r="X42" s="266"/>
      <c r="Y42" s="266"/>
      <c r="Z42" s="277"/>
      <c r="AA42" s="278"/>
      <c r="AB42" s="267"/>
      <c r="AC42" s="278"/>
      <c r="AD42" s="266"/>
      <c r="AE42" s="266"/>
      <c r="AF42" s="266"/>
      <c r="AG42" s="266"/>
      <c r="AH42" s="277"/>
      <c r="AI42" s="277"/>
      <c r="AJ42" s="278"/>
      <c r="AK42" s="267"/>
      <c r="AL42" s="265"/>
      <c r="AM42" s="266"/>
      <c r="AN42" s="266"/>
      <c r="AO42" s="266"/>
      <c r="AP42" s="266"/>
      <c r="AQ42" s="277"/>
      <c r="AR42" s="277"/>
      <c r="AS42" s="278"/>
      <c r="AT42" s="298"/>
      <c r="AU42" s="234"/>
      <c r="AV42" s="235"/>
      <c r="AW42" s="235"/>
      <c r="AX42" s="235"/>
      <c r="AY42" s="235"/>
      <c r="AZ42" s="236"/>
      <c r="BA42" s="236">
        <f t="shared" si="6"/>
        <v>0</v>
      </c>
      <c r="BB42" s="234"/>
      <c r="BC42" s="237"/>
      <c r="BD42" s="234"/>
      <c r="BE42" s="235"/>
      <c r="BF42" s="235"/>
      <c r="BG42" s="235"/>
      <c r="BH42" s="235"/>
      <c r="BI42" s="236"/>
      <c r="BJ42" s="236">
        <f>SUM(BD42:BH42)</f>
        <v>0</v>
      </c>
      <c r="BK42" s="234"/>
      <c r="BL42" s="237"/>
      <c r="BM42" s="234"/>
      <c r="BN42" s="235"/>
      <c r="BO42" s="235"/>
      <c r="BP42" s="235"/>
      <c r="BQ42" s="235"/>
      <c r="BR42" s="236"/>
      <c r="BS42" s="236">
        <f>SUM(BM42:BQ42)</f>
        <v>0</v>
      </c>
      <c r="BT42" s="234"/>
      <c r="BU42" s="236"/>
      <c r="BV42" s="234"/>
      <c r="BW42" s="235"/>
      <c r="BX42" s="235"/>
      <c r="BY42" s="235"/>
      <c r="BZ42" s="235"/>
      <c r="CA42" s="236"/>
      <c r="CB42" s="236">
        <f>SUM(BV42:BZ42)</f>
        <v>0</v>
      </c>
      <c r="CC42" s="234"/>
      <c r="CD42" s="240"/>
      <c r="CE42" s="241">
        <f t="shared" ref="CE42:CF63" si="17">SUM(M42,T42,AA42,AJ42,AS42,BB42,BK42,BT42,CC42)</f>
        <v>0</v>
      </c>
      <c r="CF42" s="231">
        <f t="shared" si="17"/>
        <v>0</v>
      </c>
    </row>
    <row r="43" spans="1:84" ht="14.1" hidden="1" customHeight="1">
      <c r="A43" s="970"/>
      <c r="B43" s="288" t="s">
        <v>1402</v>
      </c>
      <c r="C43" s="235" t="str">
        <f t="shared" si="16"/>
        <v/>
      </c>
      <c r="D43" s="235" t="str">
        <f t="shared" si="16"/>
        <v/>
      </c>
      <c r="E43" s="235" t="str">
        <f t="shared" si="16"/>
        <v/>
      </c>
      <c r="F43" s="235" t="str">
        <f t="shared" si="16"/>
        <v/>
      </c>
      <c r="G43" s="240">
        <f t="shared" si="0"/>
        <v>0</v>
      </c>
      <c r="H43" s="265"/>
      <c r="I43" s="266"/>
      <c r="J43" s="266"/>
      <c r="K43" s="266"/>
      <c r="L43" s="267"/>
      <c r="M43" s="268"/>
      <c r="N43" s="267"/>
      <c r="O43" s="265"/>
      <c r="P43" s="266"/>
      <c r="Q43" s="266"/>
      <c r="R43" s="266"/>
      <c r="S43" s="277"/>
      <c r="T43" s="278"/>
      <c r="U43" s="267"/>
      <c r="V43" s="278"/>
      <c r="W43" s="266"/>
      <c r="X43" s="266"/>
      <c r="Y43" s="266"/>
      <c r="Z43" s="277"/>
      <c r="AA43" s="278"/>
      <c r="AB43" s="267"/>
      <c r="AC43" s="278"/>
      <c r="AD43" s="266"/>
      <c r="AE43" s="266"/>
      <c r="AF43" s="266"/>
      <c r="AG43" s="266"/>
      <c r="AH43" s="277"/>
      <c r="AI43" s="277"/>
      <c r="AJ43" s="278"/>
      <c r="AK43" s="267"/>
      <c r="AL43" s="265"/>
      <c r="AM43" s="266"/>
      <c r="AN43" s="266"/>
      <c r="AO43" s="266"/>
      <c r="AP43" s="266"/>
      <c r="AQ43" s="277"/>
      <c r="AR43" s="277"/>
      <c r="AS43" s="278"/>
      <c r="AT43" s="298"/>
      <c r="AU43" s="234"/>
      <c r="AV43" s="235"/>
      <c r="AW43" s="235"/>
      <c r="AX43" s="235"/>
      <c r="AY43" s="235"/>
      <c r="AZ43" s="236"/>
      <c r="BA43" s="236">
        <f t="shared" si="6"/>
        <v>0</v>
      </c>
      <c r="BB43" s="234"/>
      <c r="BC43" s="237"/>
      <c r="BD43" s="234"/>
      <c r="BE43" s="235"/>
      <c r="BF43" s="235"/>
      <c r="BG43" s="235"/>
      <c r="BH43" s="235"/>
      <c r="BI43" s="236"/>
      <c r="BJ43" s="236">
        <f t="shared" si="7"/>
        <v>0</v>
      </c>
      <c r="BK43" s="234"/>
      <c r="BL43" s="237"/>
      <c r="BM43" s="234"/>
      <c r="BN43" s="235"/>
      <c r="BO43" s="235"/>
      <c r="BP43" s="235"/>
      <c r="BQ43" s="235"/>
      <c r="BR43" s="236"/>
      <c r="BS43" s="236">
        <f t="shared" ref="BS43:BS45" si="18">SUM(BM43:BQ43)</f>
        <v>0</v>
      </c>
      <c r="BT43" s="234"/>
      <c r="BU43" s="236"/>
      <c r="BV43" s="234"/>
      <c r="BW43" s="235"/>
      <c r="BX43" s="235"/>
      <c r="BY43" s="235"/>
      <c r="BZ43" s="235"/>
      <c r="CA43" s="236"/>
      <c r="CB43" s="236">
        <f t="shared" ref="CB43:CB45" si="19">SUM(BV43:BZ43)</f>
        <v>0</v>
      </c>
      <c r="CC43" s="234"/>
      <c r="CD43" s="240"/>
      <c r="CE43" s="241">
        <f t="shared" si="17"/>
        <v>0</v>
      </c>
      <c r="CF43" s="231">
        <f t="shared" si="17"/>
        <v>0</v>
      </c>
    </row>
    <row r="44" spans="1:84" ht="14.1" hidden="1" customHeight="1">
      <c r="A44" s="970"/>
      <c r="B44" s="288" t="s">
        <v>1346</v>
      </c>
      <c r="C44" s="235" t="str">
        <f t="shared" si="16"/>
        <v/>
      </c>
      <c r="D44" s="235" t="str">
        <f t="shared" si="16"/>
        <v/>
      </c>
      <c r="E44" s="235" t="str">
        <f t="shared" si="16"/>
        <v/>
      </c>
      <c r="F44" s="235" t="str">
        <f t="shared" si="16"/>
        <v/>
      </c>
      <c r="G44" s="240">
        <f t="shared" si="0"/>
        <v>0</v>
      </c>
      <c r="H44" s="265"/>
      <c r="I44" s="266"/>
      <c r="J44" s="266"/>
      <c r="K44" s="266"/>
      <c r="L44" s="267"/>
      <c r="M44" s="268"/>
      <c r="N44" s="267"/>
      <c r="O44" s="265"/>
      <c r="P44" s="266"/>
      <c r="Q44" s="266"/>
      <c r="R44" s="266"/>
      <c r="S44" s="277"/>
      <c r="T44" s="278"/>
      <c r="U44" s="267"/>
      <c r="V44" s="278"/>
      <c r="W44" s="266"/>
      <c r="X44" s="266"/>
      <c r="Y44" s="266"/>
      <c r="Z44" s="277"/>
      <c r="AA44" s="278"/>
      <c r="AB44" s="267"/>
      <c r="AC44" s="278"/>
      <c r="AD44" s="266"/>
      <c r="AE44" s="266"/>
      <c r="AF44" s="266"/>
      <c r="AG44" s="266"/>
      <c r="AH44" s="277"/>
      <c r="AI44" s="277"/>
      <c r="AJ44" s="278"/>
      <c r="AK44" s="267"/>
      <c r="AL44" s="265"/>
      <c r="AM44" s="266"/>
      <c r="AN44" s="266"/>
      <c r="AO44" s="266"/>
      <c r="AP44" s="266"/>
      <c r="AQ44" s="277"/>
      <c r="AR44" s="277"/>
      <c r="AS44" s="278"/>
      <c r="AT44" s="298"/>
      <c r="AU44" s="234"/>
      <c r="AV44" s="235"/>
      <c r="AW44" s="235"/>
      <c r="AX44" s="235"/>
      <c r="AY44" s="235"/>
      <c r="AZ44" s="236"/>
      <c r="BA44" s="236">
        <f t="shared" si="6"/>
        <v>0</v>
      </c>
      <c r="BB44" s="234"/>
      <c r="BC44" s="237"/>
      <c r="BD44" s="234"/>
      <c r="BE44" s="235"/>
      <c r="BF44" s="235"/>
      <c r="BG44" s="235"/>
      <c r="BH44" s="235"/>
      <c r="BI44" s="236"/>
      <c r="BJ44" s="236">
        <f t="shared" si="7"/>
        <v>0</v>
      </c>
      <c r="BK44" s="234"/>
      <c r="BL44" s="237"/>
      <c r="BM44" s="234"/>
      <c r="BN44" s="235"/>
      <c r="BO44" s="235"/>
      <c r="BP44" s="235"/>
      <c r="BQ44" s="235"/>
      <c r="BR44" s="236"/>
      <c r="BS44" s="236">
        <f t="shared" si="18"/>
        <v>0</v>
      </c>
      <c r="BT44" s="234"/>
      <c r="BU44" s="236"/>
      <c r="BV44" s="234"/>
      <c r="BW44" s="235"/>
      <c r="BX44" s="235"/>
      <c r="BY44" s="235"/>
      <c r="BZ44" s="235"/>
      <c r="CA44" s="236"/>
      <c r="CB44" s="236">
        <f t="shared" si="19"/>
        <v>0</v>
      </c>
      <c r="CC44" s="234"/>
      <c r="CD44" s="240"/>
      <c r="CE44" s="241">
        <f t="shared" si="17"/>
        <v>0</v>
      </c>
      <c r="CF44" s="231">
        <f t="shared" si="17"/>
        <v>0</v>
      </c>
    </row>
    <row r="45" spans="1:84" ht="14.1" hidden="1" customHeight="1" thickBot="1">
      <c r="A45" s="971"/>
      <c r="B45" s="292" t="s">
        <v>1403</v>
      </c>
      <c r="C45" s="252" t="str">
        <f t="shared" si="16"/>
        <v/>
      </c>
      <c r="D45" s="252" t="str">
        <f t="shared" si="16"/>
        <v/>
      </c>
      <c r="E45" s="252" t="str">
        <f t="shared" si="16"/>
        <v/>
      </c>
      <c r="F45" s="252" t="str">
        <f t="shared" si="16"/>
        <v/>
      </c>
      <c r="G45" s="257">
        <f t="shared" si="0"/>
        <v>0</v>
      </c>
      <c r="H45" s="269"/>
      <c r="I45" s="270"/>
      <c r="J45" s="270"/>
      <c r="K45" s="270"/>
      <c r="L45" s="271"/>
      <c r="M45" s="272"/>
      <c r="N45" s="271"/>
      <c r="O45" s="269"/>
      <c r="P45" s="270"/>
      <c r="Q45" s="270"/>
      <c r="R45" s="270"/>
      <c r="S45" s="279"/>
      <c r="T45" s="280"/>
      <c r="U45" s="271"/>
      <c r="V45" s="280"/>
      <c r="W45" s="270"/>
      <c r="X45" s="270"/>
      <c r="Y45" s="270"/>
      <c r="Z45" s="279"/>
      <c r="AA45" s="280"/>
      <c r="AB45" s="271"/>
      <c r="AC45" s="280"/>
      <c r="AD45" s="270"/>
      <c r="AE45" s="270"/>
      <c r="AF45" s="270"/>
      <c r="AG45" s="270"/>
      <c r="AH45" s="279"/>
      <c r="AI45" s="279"/>
      <c r="AJ45" s="280"/>
      <c r="AK45" s="271"/>
      <c r="AL45" s="269"/>
      <c r="AM45" s="270"/>
      <c r="AN45" s="270"/>
      <c r="AO45" s="270"/>
      <c r="AP45" s="270"/>
      <c r="AQ45" s="279"/>
      <c r="AR45" s="279"/>
      <c r="AS45" s="280"/>
      <c r="AT45" s="299"/>
      <c r="AU45" s="251"/>
      <c r="AV45" s="252"/>
      <c r="AW45" s="252"/>
      <c r="AX45" s="252"/>
      <c r="AY45" s="252"/>
      <c r="AZ45" s="253"/>
      <c r="BA45" s="253">
        <f t="shared" si="6"/>
        <v>0</v>
      </c>
      <c r="BB45" s="251"/>
      <c r="BC45" s="254"/>
      <c r="BD45" s="251"/>
      <c r="BE45" s="252"/>
      <c r="BF45" s="252"/>
      <c r="BG45" s="252"/>
      <c r="BH45" s="252"/>
      <c r="BI45" s="253"/>
      <c r="BJ45" s="253">
        <f t="shared" si="7"/>
        <v>0</v>
      </c>
      <c r="BK45" s="251"/>
      <c r="BL45" s="254"/>
      <c r="BM45" s="251"/>
      <c r="BN45" s="252"/>
      <c r="BO45" s="252"/>
      <c r="BP45" s="252"/>
      <c r="BQ45" s="252"/>
      <c r="BR45" s="253"/>
      <c r="BS45" s="253">
        <f t="shared" si="18"/>
        <v>0</v>
      </c>
      <c r="BT45" s="251"/>
      <c r="BU45" s="253"/>
      <c r="BV45" s="251"/>
      <c r="BW45" s="252"/>
      <c r="BX45" s="252"/>
      <c r="BY45" s="252"/>
      <c r="BZ45" s="252"/>
      <c r="CA45" s="253"/>
      <c r="CB45" s="253">
        <f t="shared" si="19"/>
        <v>0</v>
      </c>
      <c r="CC45" s="251"/>
      <c r="CD45" s="257"/>
      <c r="CE45" s="258">
        <f t="shared" si="17"/>
        <v>0</v>
      </c>
      <c r="CF45" s="244">
        <f t="shared" si="17"/>
        <v>0</v>
      </c>
    </row>
    <row r="46" spans="1:84" ht="14.1" hidden="1" customHeight="1" thickTop="1">
      <c r="A46" s="968"/>
      <c r="B46" s="969"/>
      <c r="C46" s="281" t="str">
        <f t="shared" ref="C46:F51" si="20">IF(BD46="","",BD46)</f>
        <v/>
      </c>
      <c r="D46" s="215" t="str">
        <f t="shared" si="20"/>
        <v/>
      </c>
      <c r="E46" s="215" t="str">
        <f t="shared" si="20"/>
        <v/>
      </c>
      <c r="F46" s="215" t="str">
        <f t="shared" si="20"/>
        <v/>
      </c>
      <c r="G46" s="221">
        <f t="shared" si="0"/>
        <v>0</v>
      </c>
      <c r="H46" s="259"/>
      <c r="I46" s="260"/>
      <c r="J46" s="260"/>
      <c r="K46" s="260"/>
      <c r="L46" s="261"/>
      <c r="M46" s="262"/>
      <c r="N46" s="263"/>
      <c r="O46" s="259"/>
      <c r="P46" s="260"/>
      <c r="Q46" s="260"/>
      <c r="R46" s="260"/>
      <c r="S46" s="275"/>
      <c r="T46" s="276"/>
      <c r="U46" s="261"/>
      <c r="V46" s="276"/>
      <c r="W46" s="260"/>
      <c r="X46" s="260"/>
      <c r="Y46" s="260"/>
      <c r="Z46" s="275"/>
      <c r="AA46" s="296"/>
      <c r="AB46" s="263"/>
      <c r="AC46" s="276"/>
      <c r="AD46" s="260"/>
      <c r="AE46" s="260"/>
      <c r="AF46" s="260"/>
      <c r="AG46" s="260"/>
      <c r="AH46" s="275"/>
      <c r="AI46" s="275"/>
      <c r="AJ46" s="276"/>
      <c r="AK46" s="261"/>
      <c r="AL46" s="259"/>
      <c r="AM46" s="260"/>
      <c r="AN46" s="260"/>
      <c r="AO46" s="260"/>
      <c r="AP46" s="260"/>
      <c r="AQ46" s="275"/>
      <c r="AR46" s="275"/>
      <c r="AS46" s="296"/>
      <c r="AT46" s="297"/>
      <c r="AU46" s="276"/>
      <c r="AV46" s="260"/>
      <c r="AW46" s="260"/>
      <c r="AX46" s="260"/>
      <c r="AY46" s="260"/>
      <c r="AZ46" s="275"/>
      <c r="BA46" s="275"/>
      <c r="BB46" s="296"/>
      <c r="BC46" s="263"/>
      <c r="BD46" s="217"/>
      <c r="BE46" s="300"/>
      <c r="BF46" s="300"/>
      <c r="BG46" s="300"/>
      <c r="BH46" s="300"/>
      <c r="BI46" s="216"/>
      <c r="BJ46" s="216">
        <f t="shared" si="7"/>
        <v>0</v>
      </c>
      <c r="BK46" s="217"/>
      <c r="BL46" s="287"/>
      <c r="BM46" s="217"/>
      <c r="BN46" s="300"/>
      <c r="BO46" s="300"/>
      <c r="BP46" s="300"/>
      <c r="BQ46" s="300"/>
      <c r="BR46" s="216"/>
      <c r="BS46" s="216">
        <f>SUM(BM46:BQ46)</f>
        <v>0</v>
      </c>
      <c r="BT46" s="217"/>
      <c r="BU46" s="216"/>
      <c r="BV46" s="217"/>
      <c r="BW46" s="300"/>
      <c r="BX46" s="300"/>
      <c r="BY46" s="300"/>
      <c r="BZ46" s="300"/>
      <c r="CA46" s="216"/>
      <c r="CB46" s="216">
        <f>SUM(BV46:BZ46)</f>
        <v>0</v>
      </c>
      <c r="CC46" s="217"/>
      <c r="CD46" s="221"/>
      <c r="CE46" s="222">
        <f t="shared" si="17"/>
        <v>0</v>
      </c>
      <c r="CF46" s="223">
        <f t="shared" si="17"/>
        <v>0</v>
      </c>
    </row>
    <row r="47" spans="1:84" ht="14.1" hidden="1" customHeight="1">
      <c r="A47" s="970" t="s">
        <v>1407</v>
      </c>
      <c r="B47" s="288" t="s">
        <v>1343</v>
      </c>
      <c r="C47" s="235" t="str">
        <f t="shared" si="20"/>
        <v/>
      </c>
      <c r="D47" s="235" t="str">
        <f t="shared" si="20"/>
        <v/>
      </c>
      <c r="E47" s="235" t="str">
        <f t="shared" si="20"/>
        <v/>
      </c>
      <c r="F47" s="235" t="str">
        <f t="shared" si="20"/>
        <v/>
      </c>
      <c r="G47" s="240">
        <f t="shared" si="0"/>
        <v>0</v>
      </c>
      <c r="H47" s="265"/>
      <c r="I47" s="266"/>
      <c r="J47" s="266"/>
      <c r="K47" s="266"/>
      <c r="L47" s="267"/>
      <c r="M47" s="268"/>
      <c r="N47" s="267"/>
      <c r="O47" s="265"/>
      <c r="P47" s="266"/>
      <c r="Q47" s="266"/>
      <c r="R47" s="266"/>
      <c r="S47" s="277"/>
      <c r="T47" s="278"/>
      <c r="U47" s="267"/>
      <c r="V47" s="278"/>
      <c r="W47" s="266"/>
      <c r="X47" s="266"/>
      <c r="Y47" s="266"/>
      <c r="Z47" s="277"/>
      <c r="AA47" s="278"/>
      <c r="AB47" s="267"/>
      <c r="AC47" s="278"/>
      <c r="AD47" s="266"/>
      <c r="AE47" s="266"/>
      <c r="AF47" s="266"/>
      <c r="AG47" s="266"/>
      <c r="AH47" s="277"/>
      <c r="AI47" s="277"/>
      <c r="AJ47" s="278"/>
      <c r="AK47" s="267"/>
      <c r="AL47" s="265"/>
      <c r="AM47" s="266"/>
      <c r="AN47" s="266"/>
      <c r="AO47" s="266"/>
      <c r="AP47" s="266"/>
      <c r="AQ47" s="277"/>
      <c r="AR47" s="277"/>
      <c r="AS47" s="278"/>
      <c r="AT47" s="298"/>
      <c r="AU47" s="278"/>
      <c r="AV47" s="266"/>
      <c r="AW47" s="266"/>
      <c r="AX47" s="266"/>
      <c r="AY47" s="266"/>
      <c r="AZ47" s="277"/>
      <c r="BA47" s="277"/>
      <c r="BB47" s="278"/>
      <c r="BC47" s="267"/>
      <c r="BD47" s="234"/>
      <c r="BE47" s="235"/>
      <c r="BF47" s="235"/>
      <c r="BG47" s="235"/>
      <c r="BH47" s="235"/>
      <c r="BI47" s="236"/>
      <c r="BJ47" s="236">
        <f t="shared" si="7"/>
        <v>0</v>
      </c>
      <c r="BK47" s="234"/>
      <c r="BL47" s="237"/>
      <c r="BM47" s="234"/>
      <c r="BN47" s="235"/>
      <c r="BO47" s="235"/>
      <c r="BP47" s="235"/>
      <c r="BQ47" s="235"/>
      <c r="BR47" s="301"/>
      <c r="BS47" s="302">
        <f>SUM(BM47:BQ47)</f>
        <v>0</v>
      </c>
      <c r="BT47" s="234"/>
      <c r="BU47" s="236"/>
      <c r="BV47" s="234"/>
      <c r="BW47" s="235"/>
      <c r="BX47" s="235"/>
      <c r="BY47" s="235"/>
      <c r="BZ47" s="235"/>
      <c r="CA47" s="301"/>
      <c r="CB47" s="302">
        <f>SUM(BV47:BZ47)</f>
        <v>0</v>
      </c>
      <c r="CC47" s="234"/>
      <c r="CD47" s="240"/>
      <c r="CE47" s="241">
        <f t="shared" si="17"/>
        <v>0</v>
      </c>
      <c r="CF47" s="231">
        <f t="shared" si="17"/>
        <v>0</v>
      </c>
    </row>
    <row r="48" spans="1:84" ht="14.1" hidden="1" customHeight="1">
      <c r="A48" s="970"/>
      <c r="B48" s="288" t="s">
        <v>1401</v>
      </c>
      <c r="C48" s="235" t="str">
        <f t="shared" si="20"/>
        <v/>
      </c>
      <c r="D48" s="235" t="str">
        <f t="shared" si="20"/>
        <v/>
      </c>
      <c r="E48" s="235" t="str">
        <f t="shared" si="20"/>
        <v/>
      </c>
      <c r="F48" s="235" t="str">
        <f t="shared" si="20"/>
        <v/>
      </c>
      <c r="G48" s="240">
        <f t="shared" si="0"/>
        <v>0</v>
      </c>
      <c r="H48" s="265"/>
      <c r="I48" s="266"/>
      <c r="J48" s="266"/>
      <c r="K48" s="266"/>
      <c r="L48" s="267"/>
      <c r="M48" s="268"/>
      <c r="N48" s="267"/>
      <c r="O48" s="265"/>
      <c r="P48" s="266"/>
      <c r="Q48" s="266"/>
      <c r="R48" s="266"/>
      <c r="S48" s="277"/>
      <c r="T48" s="278"/>
      <c r="U48" s="267"/>
      <c r="V48" s="278"/>
      <c r="W48" s="266"/>
      <c r="X48" s="266"/>
      <c r="Y48" s="266"/>
      <c r="Z48" s="277"/>
      <c r="AA48" s="278"/>
      <c r="AB48" s="267"/>
      <c r="AC48" s="278"/>
      <c r="AD48" s="266"/>
      <c r="AE48" s="266"/>
      <c r="AF48" s="266"/>
      <c r="AG48" s="266"/>
      <c r="AH48" s="277"/>
      <c r="AI48" s="277"/>
      <c r="AJ48" s="278"/>
      <c r="AK48" s="267"/>
      <c r="AL48" s="265"/>
      <c r="AM48" s="266"/>
      <c r="AN48" s="266"/>
      <c r="AO48" s="266"/>
      <c r="AP48" s="266"/>
      <c r="AQ48" s="277"/>
      <c r="AR48" s="277"/>
      <c r="AS48" s="278"/>
      <c r="AT48" s="298"/>
      <c r="AU48" s="278"/>
      <c r="AV48" s="266"/>
      <c r="AW48" s="266"/>
      <c r="AX48" s="266"/>
      <c r="AY48" s="266"/>
      <c r="AZ48" s="277"/>
      <c r="BA48" s="277"/>
      <c r="BB48" s="278"/>
      <c r="BC48" s="267"/>
      <c r="BD48" s="234"/>
      <c r="BE48" s="235"/>
      <c r="BF48" s="235"/>
      <c r="BG48" s="235"/>
      <c r="BH48" s="235"/>
      <c r="BI48" s="236"/>
      <c r="BJ48" s="236">
        <f>SUM(BD48:BH48)</f>
        <v>0</v>
      </c>
      <c r="BK48" s="234"/>
      <c r="BL48" s="237"/>
      <c r="BM48" s="234"/>
      <c r="BN48" s="235"/>
      <c r="BO48" s="235"/>
      <c r="BP48" s="235"/>
      <c r="BQ48" s="235"/>
      <c r="BR48" s="236"/>
      <c r="BS48" s="236">
        <f>SUM(BM48:BQ48)</f>
        <v>0</v>
      </c>
      <c r="BT48" s="234"/>
      <c r="BU48" s="236"/>
      <c r="BV48" s="234"/>
      <c r="BW48" s="235"/>
      <c r="BX48" s="235"/>
      <c r="BY48" s="235"/>
      <c r="BZ48" s="235"/>
      <c r="CA48" s="236"/>
      <c r="CB48" s="236">
        <f>SUM(BV48:BZ48)</f>
        <v>0</v>
      </c>
      <c r="CC48" s="234"/>
      <c r="CD48" s="240"/>
      <c r="CE48" s="241">
        <f t="shared" si="17"/>
        <v>0</v>
      </c>
      <c r="CF48" s="231">
        <f t="shared" si="17"/>
        <v>0</v>
      </c>
    </row>
    <row r="49" spans="1:84" ht="14.1" hidden="1" customHeight="1">
      <c r="A49" s="970"/>
      <c r="B49" s="288" t="s">
        <v>1402</v>
      </c>
      <c r="C49" s="235" t="str">
        <f t="shared" si="20"/>
        <v/>
      </c>
      <c r="D49" s="235" t="str">
        <f t="shared" si="20"/>
        <v/>
      </c>
      <c r="E49" s="235" t="str">
        <f t="shared" si="20"/>
        <v/>
      </c>
      <c r="F49" s="235" t="str">
        <f t="shared" si="20"/>
        <v/>
      </c>
      <c r="G49" s="240">
        <f t="shared" si="0"/>
        <v>0</v>
      </c>
      <c r="H49" s="265"/>
      <c r="I49" s="266"/>
      <c r="J49" s="266"/>
      <c r="K49" s="266"/>
      <c r="L49" s="267"/>
      <c r="M49" s="268"/>
      <c r="N49" s="267"/>
      <c r="O49" s="265"/>
      <c r="P49" s="266"/>
      <c r="Q49" s="266"/>
      <c r="R49" s="266"/>
      <c r="S49" s="277"/>
      <c r="T49" s="278"/>
      <c r="U49" s="267"/>
      <c r="V49" s="278"/>
      <c r="W49" s="266"/>
      <c r="X49" s="266"/>
      <c r="Y49" s="266"/>
      <c r="Z49" s="277"/>
      <c r="AA49" s="278"/>
      <c r="AB49" s="267"/>
      <c r="AC49" s="278"/>
      <c r="AD49" s="266"/>
      <c r="AE49" s="266"/>
      <c r="AF49" s="266"/>
      <c r="AG49" s="266"/>
      <c r="AH49" s="277"/>
      <c r="AI49" s="277"/>
      <c r="AJ49" s="278"/>
      <c r="AK49" s="267"/>
      <c r="AL49" s="265"/>
      <c r="AM49" s="266"/>
      <c r="AN49" s="266"/>
      <c r="AO49" s="266"/>
      <c r="AP49" s="266"/>
      <c r="AQ49" s="277"/>
      <c r="AR49" s="277"/>
      <c r="AS49" s="278"/>
      <c r="AT49" s="298"/>
      <c r="AU49" s="278"/>
      <c r="AV49" s="266"/>
      <c r="AW49" s="266"/>
      <c r="AX49" s="266"/>
      <c r="AY49" s="266"/>
      <c r="AZ49" s="277"/>
      <c r="BA49" s="277"/>
      <c r="BB49" s="278"/>
      <c r="BC49" s="267"/>
      <c r="BD49" s="234"/>
      <c r="BE49" s="235"/>
      <c r="BF49" s="235"/>
      <c r="BG49" s="235"/>
      <c r="BH49" s="235"/>
      <c r="BI49" s="236"/>
      <c r="BJ49" s="236">
        <f t="shared" ref="BJ49:BJ51" si="21">SUM(BD49:BH49)</f>
        <v>0</v>
      </c>
      <c r="BK49" s="234"/>
      <c r="BL49" s="237"/>
      <c r="BM49" s="234"/>
      <c r="BN49" s="235"/>
      <c r="BO49" s="235"/>
      <c r="BP49" s="235"/>
      <c r="BQ49" s="235"/>
      <c r="BR49" s="236"/>
      <c r="BS49" s="236">
        <f t="shared" ref="BS49:BS51" si="22">SUM(BM49:BQ49)</f>
        <v>0</v>
      </c>
      <c r="BT49" s="234"/>
      <c r="BU49" s="236"/>
      <c r="BV49" s="234"/>
      <c r="BW49" s="235"/>
      <c r="BX49" s="235"/>
      <c r="BY49" s="235"/>
      <c r="BZ49" s="235"/>
      <c r="CA49" s="236"/>
      <c r="CB49" s="236">
        <f t="shared" ref="CB49:CB59" si="23">SUM(BV49:BZ49)</f>
        <v>0</v>
      </c>
      <c r="CC49" s="234"/>
      <c r="CD49" s="240"/>
      <c r="CE49" s="241">
        <f t="shared" si="17"/>
        <v>0</v>
      </c>
      <c r="CF49" s="231">
        <f t="shared" si="17"/>
        <v>0</v>
      </c>
    </row>
    <row r="50" spans="1:84" ht="14.1" hidden="1" customHeight="1">
      <c r="A50" s="970"/>
      <c r="B50" s="288" t="s">
        <v>1346</v>
      </c>
      <c r="C50" s="235" t="str">
        <f t="shared" si="20"/>
        <v/>
      </c>
      <c r="D50" s="235" t="str">
        <f t="shared" si="20"/>
        <v/>
      </c>
      <c r="E50" s="235" t="str">
        <f t="shared" si="20"/>
        <v/>
      </c>
      <c r="F50" s="235" t="str">
        <f t="shared" si="20"/>
        <v/>
      </c>
      <c r="G50" s="240">
        <f t="shared" si="0"/>
        <v>0</v>
      </c>
      <c r="H50" s="265"/>
      <c r="I50" s="266"/>
      <c r="J50" s="266"/>
      <c r="K50" s="266"/>
      <c r="L50" s="267"/>
      <c r="M50" s="268"/>
      <c r="N50" s="267"/>
      <c r="O50" s="265"/>
      <c r="P50" s="266"/>
      <c r="Q50" s="266"/>
      <c r="R50" s="266"/>
      <c r="S50" s="277"/>
      <c r="T50" s="278"/>
      <c r="U50" s="267"/>
      <c r="V50" s="278"/>
      <c r="W50" s="266"/>
      <c r="X50" s="266"/>
      <c r="Y50" s="266"/>
      <c r="Z50" s="277"/>
      <c r="AA50" s="278"/>
      <c r="AB50" s="267"/>
      <c r="AC50" s="278"/>
      <c r="AD50" s="266"/>
      <c r="AE50" s="266"/>
      <c r="AF50" s="266"/>
      <c r="AG50" s="266"/>
      <c r="AH50" s="277"/>
      <c r="AI50" s="277"/>
      <c r="AJ50" s="278"/>
      <c r="AK50" s="267"/>
      <c r="AL50" s="265"/>
      <c r="AM50" s="266"/>
      <c r="AN50" s="266"/>
      <c r="AO50" s="266"/>
      <c r="AP50" s="266"/>
      <c r="AQ50" s="277"/>
      <c r="AR50" s="277"/>
      <c r="AS50" s="278"/>
      <c r="AT50" s="298"/>
      <c r="AU50" s="278"/>
      <c r="AV50" s="266"/>
      <c r="AW50" s="266"/>
      <c r="AX50" s="266"/>
      <c r="AY50" s="266"/>
      <c r="AZ50" s="277"/>
      <c r="BA50" s="277"/>
      <c r="BB50" s="278"/>
      <c r="BC50" s="267"/>
      <c r="BD50" s="234"/>
      <c r="BE50" s="235"/>
      <c r="BF50" s="235"/>
      <c r="BG50" s="235"/>
      <c r="BH50" s="235"/>
      <c r="BI50" s="236"/>
      <c r="BJ50" s="236">
        <f t="shared" si="21"/>
        <v>0</v>
      </c>
      <c r="BK50" s="234"/>
      <c r="BL50" s="237"/>
      <c r="BM50" s="234"/>
      <c r="BN50" s="235"/>
      <c r="BO50" s="235"/>
      <c r="BP50" s="235"/>
      <c r="BQ50" s="235"/>
      <c r="BR50" s="236"/>
      <c r="BS50" s="236">
        <f t="shared" si="22"/>
        <v>0</v>
      </c>
      <c r="BT50" s="234"/>
      <c r="BU50" s="236"/>
      <c r="BV50" s="234"/>
      <c r="BW50" s="235"/>
      <c r="BX50" s="235"/>
      <c r="BY50" s="235"/>
      <c r="BZ50" s="235"/>
      <c r="CA50" s="236"/>
      <c r="CB50" s="236">
        <f t="shared" si="23"/>
        <v>0</v>
      </c>
      <c r="CC50" s="234"/>
      <c r="CD50" s="240"/>
      <c r="CE50" s="241">
        <f t="shared" si="17"/>
        <v>0</v>
      </c>
      <c r="CF50" s="231">
        <f t="shared" si="17"/>
        <v>0</v>
      </c>
    </row>
    <row r="51" spans="1:84" ht="14.1" hidden="1" customHeight="1" thickBot="1">
      <c r="A51" s="971"/>
      <c r="B51" s="292" t="s">
        <v>1403</v>
      </c>
      <c r="C51" s="252" t="str">
        <f t="shared" si="20"/>
        <v/>
      </c>
      <c r="D51" s="252" t="str">
        <f t="shared" si="20"/>
        <v/>
      </c>
      <c r="E51" s="252" t="str">
        <f t="shared" si="20"/>
        <v/>
      </c>
      <c r="F51" s="252" t="str">
        <f t="shared" si="20"/>
        <v/>
      </c>
      <c r="G51" s="257">
        <f t="shared" si="0"/>
        <v>0</v>
      </c>
      <c r="H51" s="269"/>
      <c r="I51" s="270"/>
      <c r="J51" s="270"/>
      <c r="K51" s="270"/>
      <c r="L51" s="271"/>
      <c r="M51" s="272"/>
      <c r="N51" s="271"/>
      <c r="O51" s="269"/>
      <c r="P51" s="270"/>
      <c r="Q51" s="270"/>
      <c r="R51" s="270"/>
      <c r="S51" s="279"/>
      <c r="T51" s="280"/>
      <c r="U51" s="271"/>
      <c r="V51" s="280"/>
      <c r="W51" s="270"/>
      <c r="X51" s="270"/>
      <c r="Y51" s="270"/>
      <c r="Z51" s="279"/>
      <c r="AA51" s="280"/>
      <c r="AB51" s="271"/>
      <c r="AC51" s="280"/>
      <c r="AD51" s="270"/>
      <c r="AE51" s="270"/>
      <c r="AF51" s="270"/>
      <c r="AG51" s="270"/>
      <c r="AH51" s="279"/>
      <c r="AI51" s="279"/>
      <c r="AJ51" s="280"/>
      <c r="AK51" s="271"/>
      <c r="AL51" s="269"/>
      <c r="AM51" s="270"/>
      <c r="AN51" s="270"/>
      <c r="AO51" s="270"/>
      <c r="AP51" s="270"/>
      <c r="AQ51" s="279"/>
      <c r="AR51" s="279"/>
      <c r="AS51" s="280"/>
      <c r="AT51" s="299"/>
      <c r="AU51" s="280"/>
      <c r="AV51" s="270"/>
      <c r="AW51" s="270"/>
      <c r="AX51" s="270"/>
      <c r="AY51" s="270"/>
      <c r="AZ51" s="279"/>
      <c r="BA51" s="279"/>
      <c r="BB51" s="280"/>
      <c r="BC51" s="271"/>
      <c r="BD51" s="251"/>
      <c r="BE51" s="252"/>
      <c r="BF51" s="252"/>
      <c r="BG51" s="252"/>
      <c r="BH51" s="252"/>
      <c r="BI51" s="253"/>
      <c r="BJ51" s="253">
        <f t="shared" si="21"/>
        <v>0</v>
      </c>
      <c r="BK51" s="251"/>
      <c r="BL51" s="254"/>
      <c r="BM51" s="251"/>
      <c r="BN51" s="252"/>
      <c r="BO51" s="252"/>
      <c r="BP51" s="252"/>
      <c r="BQ51" s="252"/>
      <c r="BR51" s="253"/>
      <c r="BS51" s="253">
        <f t="shared" si="22"/>
        <v>0</v>
      </c>
      <c r="BT51" s="251"/>
      <c r="BU51" s="253"/>
      <c r="BV51" s="251"/>
      <c r="BW51" s="252"/>
      <c r="BX51" s="252"/>
      <c r="BY51" s="252"/>
      <c r="BZ51" s="252"/>
      <c r="CA51" s="253"/>
      <c r="CB51" s="253">
        <f t="shared" si="23"/>
        <v>0</v>
      </c>
      <c r="CC51" s="251"/>
      <c r="CD51" s="257"/>
      <c r="CE51" s="258">
        <f t="shared" si="17"/>
        <v>0</v>
      </c>
      <c r="CF51" s="244">
        <f t="shared" si="17"/>
        <v>0</v>
      </c>
    </row>
    <row r="52" spans="1:84" ht="14.1" hidden="1" customHeight="1" thickTop="1">
      <c r="A52" s="968"/>
      <c r="B52" s="969"/>
      <c r="C52" s="281" t="str">
        <f t="shared" ref="C52:F63" si="24">IF(BV52="","",BV52)</f>
        <v/>
      </c>
      <c r="D52" s="281" t="str">
        <f t="shared" si="24"/>
        <v/>
      </c>
      <c r="E52" s="281" t="str">
        <f t="shared" si="24"/>
        <v/>
      </c>
      <c r="F52" s="281" t="str">
        <f t="shared" si="24"/>
        <v/>
      </c>
      <c r="G52" s="221">
        <f t="shared" si="0"/>
        <v>0</v>
      </c>
      <c r="H52" s="259"/>
      <c r="I52" s="260"/>
      <c r="J52" s="260"/>
      <c r="K52" s="260"/>
      <c r="L52" s="261"/>
      <c r="M52" s="262"/>
      <c r="N52" s="263"/>
      <c r="O52" s="259"/>
      <c r="P52" s="260"/>
      <c r="Q52" s="260"/>
      <c r="R52" s="260"/>
      <c r="S52" s="275"/>
      <c r="T52" s="276"/>
      <c r="U52" s="261"/>
      <c r="V52" s="276"/>
      <c r="W52" s="260"/>
      <c r="X52" s="260"/>
      <c r="Y52" s="260"/>
      <c r="Z52" s="275"/>
      <c r="AA52" s="296"/>
      <c r="AB52" s="263"/>
      <c r="AC52" s="276"/>
      <c r="AD52" s="260"/>
      <c r="AE52" s="260"/>
      <c r="AF52" s="260"/>
      <c r="AG52" s="260"/>
      <c r="AH52" s="275"/>
      <c r="AI52" s="275"/>
      <c r="AJ52" s="276"/>
      <c r="AK52" s="261"/>
      <c r="AL52" s="259"/>
      <c r="AM52" s="260"/>
      <c r="AN52" s="260"/>
      <c r="AO52" s="260"/>
      <c r="AP52" s="260"/>
      <c r="AQ52" s="275"/>
      <c r="AR52" s="275"/>
      <c r="AS52" s="296"/>
      <c r="AT52" s="297"/>
      <c r="AU52" s="276"/>
      <c r="AV52" s="260"/>
      <c r="AW52" s="260"/>
      <c r="AX52" s="260"/>
      <c r="AY52" s="260"/>
      <c r="AZ52" s="275"/>
      <c r="BA52" s="275"/>
      <c r="BB52" s="296"/>
      <c r="BC52" s="263"/>
      <c r="BD52" s="296"/>
      <c r="BE52" s="303"/>
      <c r="BF52" s="303"/>
      <c r="BG52" s="303"/>
      <c r="BH52" s="303"/>
      <c r="BI52" s="304"/>
      <c r="BJ52" s="263"/>
      <c r="BK52" s="296"/>
      <c r="BL52" s="263"/>
      <c r="BM52" s="217"/>
      <c r="BN52" s="300"/>
      <c r="BO52" s="300"/>
      <c r="BP52" s="300"/>
      <c r="BQ52" s="300"/>
      <c r="BR52" s="216"/>
      <c r="BS52" s="216">
        <f>SUM(BM52:BQ52)</f>
        <v>0</v>
      </c>
      <c r="BT52" s="217"/>
      <c r="BU52" s="216"/>
      <c r="BV52" s="217"/>
      <c r="BW52" s="300"/>
      <c r="BX52" s="300"/>
      <c r="BY52" s="300"/>
      <c r="BZ52" s="300"/>
      <c r="CA52" s="216"/>
      <c r="CB52" s="216">
        <f>SUM(BV52:BZ52)</f>
        <v>0</v>
      </c>
      <c r="CC52" s="217"/>
      <c r="CD52" s="221"/>
      <c r="CE52" s="222">
        <f t="shared" si="17"/>
        <v>0</v>
      </c>
      <c r="CF52" s="223">
        <f t="shared" si="17"/>
        <v>0</v>
      </c>
    </row>
    <row r="53" spans="1:84" ht="14.1" hidden="1" customHeight="1">
      <c r="A53" s="970" t="s">
        <v>1408</v>
      </c>
      <c r="B53" s="288" t="s">
        <v>1343</v>
      </c>
      <c r="C53" s="235" t="str">
        <f t="shared" si="24"/>
        <v/>
      </c>
      <c r="D53" s="235" t="str">
        <f t="shared" si="24"/>
        <v/>
      </c>
      <c r="E53" s="235" t="str">
        <f t="shared" si="24"/>
        <v/>
      </c>
      <c r="F53" s="235" t="str">
        <f t="shared" si="24"/>
        <v/>
      </c>
      <c r="G53" s="240">
        <f t="shared" si="0"/>
        <v>0</v>
      </c>
      <c r="H53" s="265"/>
      <c r="I53" s="266"/>
      <c r="J53" s="266"/>
      <c r="K53" s="266"/>
      <c r="L53" s="267"/>
      <c r="M53" s="268"/>
      <c r="N53" s="267"/>
      <c r="O53" s="265"/>
      <c r="P53" s="266"/>
      <c r="Q53" s="266"/>
      <c r="R53" s="266"/>
      <c r="S53" s="277"/>
      <c r="T53" s="278"/>
      <c r="U53" s="267"/>
      <c r="V53" s="278"/>
      <c r="W53" s="266"/>
      <c r="X53" s="266"/>
      <c r="Y53" s="266"/>
      <c r="Z53" s="277"/>
      <c r="AA53" s="278"/>
      <c r="AB53" s="267"/>
      <c r="AC53" s="278"/>
      <c r="AD53" s="266"/>
      <c r="AE53" s="266"/>
      <c r="AF53" s="266"/>
      <c r="AG53" s="266"/>
      <c r="AH53" s="277"/>
      <c r="AI53" s="277"/>
      <c r="AJ53" s="278"/>
      <c r="AK53" s="267"/>
      <c r="AL53" s="265"/>
      <c r="AM53" s="266"/>
      <c r="AN53" s="266"/>
      <c r="AO53" s="266"/>
      <c r="AP53" s="266"/>
      <c r="AQ53" s="277"/>
      <c r="AR53" s="277"/>
      <c r="AS53" s="278"/>
      <c r="AT53" s="298"/>
      <c r="AU53" s="278"/>
      <c r="AV53" s="266"/>
      <c r="AW53" s="266"/>
      <c r="AX53" s="266"/>
      <c r="AY53" s="266"/>
      <c r="AZ53" s="277"/>
      <c r="BA53" s="277"/>
      <c r="BB53" s="278"/>
      <c r="BC53" s="267"/>
      <c r="BD53" s="278"/>
      <c r="BE53" s="266"/>
      <c r="BF53" s="266"/>
      <c r="BG53" s="266"/>
      <c r="BH53" s="266"/>
      <c r="BI53" s="277"/>
      <c r="BJ53" s="267"/>
      <c r="BK53" s="278"/>
      <c r="BL53" s="267"/>
      <c r="BM53" s="234"/>
      <c r="BN53" s="235"/>
      <c r="BO53" s="235"/>
      <c r="BP53" s="235"/>
      <c r="BQ53" s="235"/>
      <c r="BR53" s="236"/>
      <c r="BS53" s="236">
        <f t="shared" ref="BS53" si="25">SUM(BM53:BQ53)</f>
        <v>0</v>
      </c>
      <c r="BT53" s="234"/>
      <c r="BU53" s="236"/>
      <c r="BV53" s="234"/>
      <c r="BW53" s="235"/>
      <c r="BX53" s="235"/>
      <c r="BY53" s="235"/>
      <c r="BZ53" s="235"/>
      <c r="CA53" s="236"/>
      <c r="CB53" s="236">
        <f t="shared" ref="CB53" si="26">SUM(BV53:BZ53)</f>
        <v>0</v>
      </c>
      <c r="CC53" s="234"/>
      <c r="CD53" s="240"/>
      <c r="CE53" s="241">
        <f t="shared" si="17"/>
        <v>0</v>
      </c>
      <c r="CF53" s="231">
        <f t="shared" si="17"/>
        <v>0</v>
      </c>
    </row>
    <row r="54" spans="1:84" ht="14.1" hidden="1" customHeight="1">
      <c r="A54" s="970"/>
      <c r="B54" s="288" t="s">
        <v>1401</v>
      </c>
      <c r="C54" s="235" t="str">
        <f t="shared" si="24"/>
        <v/>
      </c>
      <c r="D54" s="235" t="str">
        <f t="shared" si="24"/>
        <v/>
      </c>
      <c r="E54" s="235" t="str">
        <f t="shared" si="24"/>
        <v/>
      </c>
      <c r="F54" s="235" t="str">
        <f t="shared" si="24"/>
        <v/>
      </c>
      <c r="G54" s="240">
        <f t="shared" si="0"/>
        <v>0</v>
      </c>
      <c r="H54" s="265"/>
      <c r="I54" s="266"/>
      <c r="J54" s="266"/>
      <c r="K54" s="266"/>
      <c r="L54" s="267"/>
      <c r="M54" s="268"/>
      <c r="N54" s="267"/>
      <c r="O54" s="265"/>
      <c r="P54" s="266"/>
      <c r="Q54" s="266"/>
      <c r="R54" s="266"/>
      <c r="S54" s="277"/>
      <c r="T54" s="278"/>
      <c r="U54" s="267"/>
      <c r="V54" s="278"/>
      <c r="W54" s="266"/>
      <c r="X54" s="266"/>
      <c r="Y54" s="266"/>
      <c r="Z54" s="277"/>
      <c r="AA54" s="278"/>
      <c r="AB54" s="267"/>
      <c r="AC54" s="278"/>
      <c r="AD54" s="266"/>
      <c r="AE54" s="266"/>
      <c r="AF54" s="266"/>
      <c r="AG54" s="266"/>
      <c r="AH54" s="277"/>
      <c r="AI54" s="277"/>
      <c r="AJ54" s="278"/>
      <c r="AK54" s="267"/>
      <c r="AL54" s="265"/>
      <c r="AM54" s="266"/>
      <c r="AN54" s="266"/>
      <c r="AO54" s="266"/>
      <c r="AP54" s="266"/>
      <c r="AQ54" s="277"/>
      <c r="AR54" s="277"/>
      <c r="AS54" s="278"/>
      <c r="AT54" s="298"/>
      <c r="AU54" s="278"/>
      <c r="AV54" s="266"/>
      <c r="AW54" s="266"/>
      <c r="AX54" s="266"/>
      <c r="AY54" s="266"/>
      <c r="AZ54" s="277"/>
      <c r="BA54" s="277"/>
      <c r="BB54" s="278"/>
      <c r="BC54" s="267"/>
      <c r="BD54" s="278"/>
      <c r="BE54" s="266"/>
      <c r="BF54" s="266"/>
      <c r="BG54" s="266"/>
      <c r="BH54" s="266"/>
      <c r="BI54" s="277"/>
      <c r="BJ54" s="267"/>
      <c r="BK54" s="278"/>
      <c r="BL54" s="267"/>
      <c r="BM54" s="234"/>
      <c r="BN54" s="235"/>
      <c r="BO54" s="235"/>
      <c r="BP54" s="235"/>
      <c r="BQ54" s="235"/>
      <c r="BR54" s="236"/>
      <c r="BS54" s="236">
        <f>SUM(BM54:BQ54)</f>
        <v>0</v>
      </c>
      <c r="BT54" s="234"/>
      <c r="BU54" s="236"/>
      <c r="BV54" s="234"/>
      <c r="BW54" s="235"/>
      <c r="BX54" s="235"/>
      <c r="BY54" s="235"/>
      <c r="BZ54" s="235"/>
      <c r="CA54" s="236"/>
      <c r="CB54" s="236">
        <f>SUM(BV54:BZ54)</f>
        <v>0</v>
      </c>
      <c r="CC54" s="234"/>
      <c r="CD54" s="240"/>
      <c r="CE54" s="241">
        <f t="shared" si="17"/>
        <v>0</v>
      </c>
      <c r="CF54" s="231">
        <f t="shared" si="17"/>
        <v>0</v>
      </c>
    </row>
    <row r="55" spans="1:84" ht="14.1" hidden="1" customHeight="1">
      <c r="A55" s="970"/>
      <c r="B55" s="288" t="s">
        <v>1402</v>
      </c>
      <c r="C55" s="235" t="str">
        <f t="shared" si="24"/>
        <v/>
      </c>
      <c r="D55" s="235" t="str">
        <f t="shared" si="24"/>
        <v/>
      </c>
      <c r="E55" s="235" t="str">
        <f t="shared" si="24"/>
        <v/>
      </c>
      <c r="F55" s="235" t="str">
        <f t="shared" si="24"/>
        <v/>
      </c>
      <c r="G55" s="240">
        <f t="shared" si="0"/>
        <v>0</v>
      </c>
      <c r="H55" s="265"/>
      <c r="I55" s="266"/>
      <c r="J55" s="266"/>
      <c r="K55" s="266"/>
      <c r="L55" s="267"/>
      <c r="M55" s="268"/>
      <c r="N55" s="267"/>
      <c r="O55" s="265"/>
      <c r="P55" s="266"/>
      <c r="Q55" s="266"/>
      <c r="R55" s="266"/>
      <c r="S55" s="277"/>
      <c r="T55" s="278"/>
      <c r="U55" s="267"/>
      <c r="V55" s="278"/>
      <c r="W55" s="266"/>
      <c r="X55" s="266"/>
      <c r="Y55" s="266"/>
      <c r="Z55" s="277"/>
      <c r="AA55" s="278"/>
      <c r="AB55" s="267"/>
      <c r="AC55" s="278"/>
      <c r="AD55" s="266"/>
      <c r="AE55" s="266"/>
      <c r="AF55" s="266"/>
      <c r="AG55" s="266"/>
      <c r="AH55" s="277"/>
      <c r="AI55" s="277"/>
      <c r="AJ55" s="278"/>
      <c r="AK55" s="267"/>
      <c r="AL55" s="265"/>
      <c r="AM55" s="266"/>
      <c r="AN55" s="266"/>
      <c r="AO55" s="266"/>
      <c r="AP55" s="266"/>
      <c r="AQ55" s="277"/>
      <c r="AR55" s="277"/>
      <c r="AS55" s="278"/>
      <c r="AT55" s="298"/>
      <c r="AU55" s="278"/>
      <c r="AV55" s="266"/>
      <c r="AW55" s="266"/>
      <c r="AX55" s="266"/>
      <c r="AY55" s="266"/>
      <c r="AZ55" s="277"/>
      <c r="BA55" s="277"/>
      <c r="BB55" s="278"/>
      <c r="BC55" s="267"/>
      <c r="BD55" s="278"/>
      <c r="BE55" s="266"/>
      <c r="BF55" s="266"/>
      <c r="BG55" s="266"/>
      <c r="BH55" s="266"/>
      <c r="BI55" s="277"/>
      <c r="BJ55" s="267"/>
      <c r="BK55" s="278"/>
      <c r="BL55" s="267"/>
      <c r="BM55" s="234"/>
      <c r="BN55" s="235"/>
      <c r="BO55" s="235"/>
      <c r="BP55" s="235"/>
      <c r="BQ55" s="235"/>
      <c r="BR55" s="236"/>
      <c r="BS55" s="236">
        <f t="shared" ref="BS55:BS57" si="27">SUM(BM55:BQ55)</f>
        <v>0</v>
      </c>
      <c r="BT55" s="234"/>
      <c r="BU55" s="236"/>
      <c r="BV55" s="234"/>
      <c r="BW55" s="235"/>
      <c r="BX55" s="235"/>
      <c r="BY55" s="235"/>
      <c r="BZ55" s="235"/>
      <c r="CA55" s="236"/>
      <c r="CB55" s="236">
        <f t="shared" ref="CB55:CB57" si="28">SUM(BV55:BZ55)</f>
        <v>0</v>
      </c>
      <c r="CC55" s="234"/>
      <c r="CD55" s="240"/>
      <c r="CE55" s="241">
        <f t="shared" si="17"/>
        <v>0</v>
      </c>
      <c r="CF55" s="231">
        <f t="shared" si="17"/>
        <v>0</v>
      </c>
    </row>
    <row r="56" spans="1:84" ht="14.1" hidden="1" customHeight="1">
      <c r="A56" s="970"/>
      <c r="B56" s="288" t="s">
        <v>1346</v>
      </c>
      <c r="C56" s="235" t="str">
        <f t="shared" si="24"/>
        <v/>
      </c>
      <c r="D56" s="235" t="str">
        <f t="shared" si="24"/>
        <v/>
      </c>
      <c r="E56" s="235" t="str">
        <f t="shared" si="24"/>
        <v/>
      </c>
      <c r="F56" s="235" t="str">
        <f t="shared" si="24"/>
        <v/>
      </c>
      <c r="G56" s="240">
        <f t="shared" si="0"/>
        <v>0</v>
      </c>
      <c r="H56" s="265"/>
      <c r="I56" s="266"/>
      <c r="J56" s="266"/>
      <c r="K56" s="266"/>
      <c r="L56" s="267"/>
      <c r="M56" s="268"/>
      <c r="N56" s="267"/>
      <c r="O56" s="265"/>
      <c r="P56" s="266"/>
      <c r="Q56" s="266"/>
      <c r="R56" s="266"/>
      <c r="S56" s="277"/>
      <c r="T56" s="278"/>
      <c r="U56" s="267"/>
      <c r="V56" s="278"/>
      <c r="W56" s="266"/>
      <c r="X56" s="266"/>
      <c r="Y56" s="266"/>
      <c r="Z56" s="277"/>
      <c r="AA56" s="278"/>
      <c r="AB56" s="267"/>
      <c r="AC56" s="278"/>
      <c r="AD56" s="266"/>
      <c r="AE56" s="266"/>
      <c r="AF56" s="266"/>
      <c r="AG56" s="266"/>
      <c r="AH56" s="277"/>
      <c r="AI56" s="277"/>
      <c r="AJ56" s="278"/>
      <c r="AK56" s="267"/>
      <c r="AL56" s="265"/>
      <c r="AM56" s="266"/>
      <c r="AN56" s="266"/>
      <c r="AO56" s="266"/>
      <c r="AP56" s="266"/>
      <c r="AQ56" s="277"/>
      <c r="AR56" s="277"/>
      <c r="AS56" s="278"/>
      <c r="AT56" s="298"/>
      <c r="AU56" s="278"/>
      <c r="AV56" s="266"/>
      <c r="AW56" s="266"/>
      <c r="AX56" s="266"/>
      <c r="AY56" s="266"/>
      <c r="AZ56" s="277"/>
      <c r="BA56" s="277"/>
      <c r="BB56" s="278"/>
      <c r="BC56" s="267"/>
      <c r="BD56" s="278"/>
      <c r="BE56" s="266"/>
      <c r="BF56" s="266"/>
      <c r="BG56" s="266"/>
      <c r="BH56" s="266"/>
      <c r="BI56" s="277"/>
      <c r="BJ56" s="267"/>
      <c r="BK56" s="278"/>
      <c r="BL56" s="267"/>
      <c r="BM56" s="234"/>
      <c r="BN56" s="235"/>
      <c r="BO56" s="235"/>
      <c r="BP56" s="235"/>
      <c r="BQ56" s="235"/>
      <c r="BR56" s="236"/>
      <c r="BS56" s="236">
        <f t="shared" si="27"/>
        <v>0</v>
      </c>
      <c r="BT56" s="234"/>
      <c r="BU56" s="236"/>
      <c r="BV56" s="234"/>
      <c r="BW56" s="235"/>
      <c r="BX56" s="235"/>
      <c r="BY56" s="235"/>
      <c r="BZ56" s="235"/>
      <c r="CA56" s="236"/>
      <c r="CB56" s="236">
        <f t="shared" si="28"/>
        <v>0</v>
      </c>
      <c r="CC56" s="234"/>
      <c r="CD56" s="240"/>
      <c r="CE56" s="241">
        <f t="shared" si="17"/>
        <v>0</v>
      </c>
      <c r="CF56" s="231">
        <f t="shared" si="17"/>
        <v>0</v>
      </c>
    </row>
    <row r="57" spans="1:84" ht="14.1" hidden="1" customHeight="1" thickBot="1">
      <c r="A57" s="971"/>
      <c r="B57" s="292" t="s">
        <v>1403</v>
      </c>
      <c r="C57" s="252" t="str">
        <f t="shared" si="24"/>
        <v/>
      </c>
      <c r="D57" s="252" t="str">
        <f t="shared" si="24"/>
        <v/>
      </c>
      <c r="E57" s="252" t="str">
        <f t="shared" si="24"/>
        <v/>
      </c>
      <c r="F57" s="252" t="str">
        <f t="shared" si="24"/>
        <v/>
      </c>
      <c r="G57" s="257">
        <f t="shared" si="0"/>
        <v>0</v>
      </c>
      <c r="H57" s="269"/>
      <c r="I57" s="270"/>
      <c r="J57" s="270"/>
      <c r="K57" s="270"/>
      <c r="L57" s="271"/>
      <c r="M57" s="272"/>
      <c r="N57" s="271"/>
      <c r="O57" s="269"/>
      <c r="P57" s="270"/>
      <c r="Q57" s="270"/>
      <c r="R57" s="270"/>
      <c r="S57" s="279"/>
      <c r="T57" s="280"/>
      <c r="U57" s="271"/>
      <c r="V57" s="280"/>
      <c r="W57" s="270"/>
      <c r="X57" s="270"/>
      <c r="Y57" s="270"/>
      <c r="Z57" s="279"/>
      <c r="AA57" s="280"/>
      <c r="AB57" s="271"/>
      <c r="AC57" s="280"/>
      <c r="AD57" s="270"/>
      <c r="AE57" s="270"/>
      <c r="AF57" s="270"/>
      <c r="AG57" s="270"/>
      <c r="AH57" s="279"/>
      <c r="AI57" s="279"/>
      <c r="AJ57" s="280"/>
      <c r="AK57" s="271"/>
      <c r="AL57" s="269"/>
      <c r="AM57" s="270"/>
      <c r="AN57" s="270"/>
      <c r="AO57" s="270"/>
      <c r="AP57" s="270"/>
      <c r="AQ57" s="279"/>
      <c r="AR57" s="279"/>
      <c r="AS57" s="280"/>
      <c r="AT57" s="299"/>
      <c r="AU57" s="280"/>
      <c r="AV57" s="270"/>
      <c r="AW57" s="270"/>
      <c r="AX57" s="270"/>
      <c r="AY57" s="270"/>
      <c r="AZ57" s="279"/>
      <c r="BA57" s="279"/>
      <c r="BB57" s="280"/>
      <c r="BC57" s="271"/>
      <c r="BD57" s="280"/>
      <c r="BE57" s="270"/>
      <c r="BF57" s="270"/>
      <c r="BG57" s="270"/>
      <c r="BH57" s="270"/>
      <c r="BI57" s="279"/>
      <c r="BJ57" s="271"/>
      <c r="BK57" s="280"/>
      <c r="BL57" s="271"/>
      <c r="BM57" s="251"/>
      <c r="BN57" s="252"/>
      <c r="BO57" s="252"/>
      <c r="BP57" s="252"/>
      <c r="BQ57" s="252"/>
      <c r="BR57" s="253"/>
      <c r="BS57" s="253">
        <f t="shared" si="27"/>
        <v>0</v>
      </c>
      <c r="BT57" s="251"/>
      <c r="BU57" s="253"/>
      <c r="BV57" s="251"/>
      <c r="BW57" s="252"/>
      <c r="BX57" s="252"/>
      <c r="BY57" s="252"/>
      <c r="BZ57" s="252"/>
      <c r="CA57" s="253"/>
      <c r="CB57" s="253">
        <f t="shared" si="28"/>
        <v>0</v>
      </c>
      <c r="CC57" s="251"/>
      <c r="CD57" s="257"/>
      <c r="CE57" s="258">
        <f t="shared" si="17"/>
        <v>0</v>
      </c>
      <c r="CF57" s="244">
        <f t="shared" si="17"/>
        <v>0</v>
      </c>
    </row>
    <row r="58" spans="1:84" ht="14.1" hidden="1" customHeight="1" thickTop="1">
      <c r="A58" s="968"/>
      <c r="B58" s="969"/>
      <c r="C58" s="281" t="str">
        <f t="shared" si="24"/>
        <v/>
      </c>
      <c r="D58" s="281" t="str">
        <f t="shared" si="24"/>
        <v/>
      </c>
      <c r="E58" s="281" t="str">
        <f t="shared" si="24"/>
        <v/>
      </c>
      <c r="F58" s="281" t="str">
        <f t="shared" si="24"/>
        <v/>
      </c>
      <c r="G58" s="221">
        <f t="shared" si="0"/>
        <v>0</v>
      </c>
      <c r="H58" s="259"/>
      <c r="I58" s="260"/>
      <c r="J58" s="260"/>
      <c r="K58" s="260"/>
      <c r="L58" s="261"/>
      <c r="M58" s="262"/>
      <c r="N58" s="263"/>
      <c r="O58" s="259"/>
      <c r="P58" s="260"/>
      <c r="Q58" s="260"/>
      <c r="R58" s="260"/>
      <c r="S58" s="275"/>
      <c r="T58" s="276"/>
      <c r="U58" s="261"/>
      <c r="V58" s="276"/>
      <c r="W58" s="260"/>
      <c r="X58" s="260"/>
      <c r="Y58" s="260"/>
      <c r="Z58" s="275"/>
      <c r="AA58" s="296"/>
      <c r="AB58" s="263"/>
      <c r="AC58" s="276"/>
      <c r="AD58" s="260"/>
      <c r="AE58" s="260"/>
      <c r="AF58" s="260"/>
      <c r="AG58" s="260"/>
      <c r="AH58" s="275"/>
      <c r="AI58" s="275"/>
      <c r="AJ58" s="276"/>
      <c r="AK58" s="261"/>
      <c r="AL58" s="259"/>
      <c r="AM58" s="260"/>
      <c r="AN58" s="260"/>
      <c r="AO58" s="260"/>
      <c r="AP58" s="260"/>
      <c r="AQ58" s="275"/>
      <c r="AR58" s="275"/>
      <c r="AS58" s="296"/>
      <c r="AT58" s="297"/>
      <c r="AU58" s="276"/>
      <c r="AV58" s="260"/>
      <c r="AW58" s="260"/>
      <c r="AX58" s="260"/>
      <c r="AY58" s="260"/>
      <c r="AZ58" s="275"/>
      <c r="BA58" s="275"/>
      <c r="BB58" s="296"/>
      <c r="BC58" s="263"/>
      <c r="BD58" s="296"/>
      <c r="BE58" s="303"/>
      <c r="BF58" s="303"/>
      <c r="BG58" s="303"/>
      <c r="BH58" s="303"/>
      <c r="BI58" s="304"/>
      <c r="BJ58" s="263"/>
      <c r="BK58" s="296"/>
      <c r="BL58" s="263"/>
      <c r="BM58" s="305"/>
      <c r="BN58" s="306"/>
      <c r="BO58" s="306"/>
      <c r="BP58" s="306"/>
      <c r="BQ58" s="306"/>
      <c r="BR58" s="307"/>
      <c r="BS58" s="307"/>
      <c r="BT58" s="305"/>
      <c r="BU58" s="308"/>
      <c r="BV58" s="217"/>
      <c r="BW58" s="300"/>
      <c r="BX58" s="300"/>
      <c r="BY58" s="300"/>
      <c r="BZ58" s="300"/>
      <c r="CA58" s="216"/>
      <c r="CB58" s="216">
        <f>SUM(BV58:BZ58)</f>
        <v>0</v>
      </c>
      <c r="CC58" s="217"/>
      <c r="CD58" s="221"/>
      <c r="CE58" s="222">
        <f t="shared" si="17"/>
        <v>0</v>
      </c>
      <c r="CF58" s="223">
        <f t="shared" si="17"/>
        <v>0</v>
      </c>
    </row>
    <row r="59" spans="1:84" ht="14.1" hidden="1" customHeight="1">
      <c r="A59" s="970" t="s">
        <v>1409</v>
      </c>
      <c r="B59" s="288" t="s">
        <v>1343</v>
      </c>
      <c r="C59" s="235" t="str">
        <f t="shared" si="24"/>
        <v/>
      </c>
      <c r="D59" s="235" t="str">
        <f t="shared" si="24"/>
        <v/>
      </c>
      <c r="E59" s="235" t="str">
        <f t="shared" si="24"/>
        <v/>
      </c>
      <c r="F59" s="235" t="str">
        <f t="shared" si="24"/>
        <v/>
      </c>
      <c r="G59" s="240">
        <f t="shared" si="0"/>
        <v>0</v>
      </c>
      <c r="H59" s="265"/>
      <c r="I59" s="266"/>
      <c r="J59" s="266"/>
      <c r="K59" s="266"/>
      <c r="L59" s="267"/>
      <c r="M59" s="268"/>
      <c r="N59" s="267"/>
      <c r="O59" s="265"/>
      <c r="P59" s="266"/>
      <c r="Q59" s="266"/>
      <c r="R59" s="266"/>
      <c r="S59" s="277"/>
      <c r="T59" s="278"/>
      <c r="U59" s="267"/>
      <c r="V59" s="278"/>
      <c r="W59" s="266"/>
      <c r="X59" s="266"/>
      <c r="Y59" s="266"/>
      <c r="Z59" s="277"/>
      <c r="AA59" s="278"/>
      <c r="AB59" s="267"/>
      <c r="AC59" s="278"/>
      <c r="AD59" s="266"/>
      <c r="AE59" s="266"/>
      <c r="AF59" s="266"/>
      <c r="AG59" s="266"/>
      <c r="AH59" s="277"/>
      <c r="AI59" s="277"/>
      <c r="AJ59" s="278"/>
      <c r="AK59" s="267"/>
      <c r="AL59" s="265"/>
      <c r="AM59" s="266"/>
      <c r="AN59" s="266"/>
      <c r="AO59" s="266"/>
      <c r="AP59" s="266"/>
      <c r="AQ59" s="277"/>
      <c r="AR59" s="277"/>
      <c r="AS59" s="278"/>
      <c r="AT59" s="298"/>
      <c r="AU59" s="278"/>
      <c r="AV59" s="266"/>
      <c r="AW59" s="266"/>
      <c r="AX59" s="266"/>
      <c r="AY59" s="266"/>
      <c r="AZ59" s="277"/>
      <c r="BA59" s="277"/>
      <c r="BB59" s="278"/>
      <c r="BC59" s="267"/>
      <c r="BD59" s="278"/>
      <c r="BE59" s="266"/>
      <c r="BF59" s="266"/>
      <c r="BG59" s="266"/>
      <c r="BH59" s="266"/>
      <c r="BI59" s="277"/>
      <c r="BJ59" s="267"/>
      <c r="BK59" s="278"/>
      <c r="BL59" s="267"/>
      <c r="BM59" s="309"/>
      <c r="BN59" s="310"/>
      <c r="BO59" s="310"/>
      <c r="BP59" s="310"/>
      <c r="BQ59" s="310"/>
      <c r="BR59" s="311"/>
      <c r="BS59" s="311"/>
      <c r="BT59" s="309"/>
      <c r="BU59" s="312"/>
      <c r="BV59" s="234"/>
      <c r="BW59" s="235"/>
      <c r="BX59" s="235"/>
      <c r="BY59" s="235"/>
      <c r="BZ59" s="235"/>
      <c r="CA59" s="236"/>
      <c r="CB59" s="236">
        <f t="shared" si="23"/>
        <v>0</v>
      </c>
      <c r="CC59" s="234"/>
      <c r="CD59" s="240"/>
      <c r="CE59" s="241">
        <f t="shared" si="17"/>
        <v>0</v>
      </c>
      <c r="CF59" s="231">
        <f t="shared" si="17"/>
        <v>0</v>
      </c>
    </row>
    <row r="60" spans="1:84" ht="14.1" hidden="1" customHeight="1">
      <c r="A60" s="970"/>
      <c r="B60" s="288" t="s">
        <v>1401</v>
      </c>
      <c r="C60" s="235" t="str">
        <f t="shared" si="24"/>
        <v/>
      </c>
      <c r="D60" s="235" t="str">
        <f t="shared" si="24"/>
        <v/>
      </c>
      <c r="E60" s="235" t="str">
        <f t="shared" si="24"/>
        <v/>
      </c>
      <c r="F60" s="235" t="str">
        <f t="shared" si="24"/>
        <v/>
      </c>
      <c r="G60" s="240">
        <f t="shared" si="0"/>
        <v>0</v>
      </c>
      <c r="H60" s="265"/>
      <c r="I60" s="266"/>
      <c r="J60" s="266"/>
      <c r="K60" s="266"/>
      <c r="L60" s="267"/>
      <c r="M60" s="268"/>
      <c r="N60" s="267"/>
      <c r="O60" s="265"/>
      <c r="P60" s="266"/>
      <c r="Q60" s="266"/>
      <c r="R60" s="266"/>
      <c r="S60" s="277"/>
      <c r="T60" s="278"/>
      <c r="U60" s="267"/>
      <c r="V60" s="278"/>
      <c r="W60" s="266"/>
      <c r="X60" s="266"/>
      <c r="Y60" s="266"/>
      <c r="Z60" s="277"/>
      <c r="AA60" s="278"/>
      <c r="AB60" s="267"/>
      <c r="AC60" s="278"/>
      <c r="AD60" s="266"/>
      <c r="AE60" s="266"/>
      <c r="AF60" s="266"/>
      <c r="AG60" s="266"/>
      <c r="AH60" s="277"/>
      <c r="AI60" s="277"/>
      <c r="AJ60" s="278"/>
      <c r="AK60" s="267"/>
      <c r="AL60" s="265"/>
      <c r="AM60" s="266"/>
      <c r="AN60" s="266"/>
      <c r="AO60" s="266"/>
      <c r="AP60" s="266"/>
      <c r="AQ60" s="277"/>
      <c r="AR60" s="277"/>
      <c r="AS60" s="278"/>
      <c r="AT60" s="298"/>
      <c r="AU60" s="278"/>
      <c r="AV60" s="266"/>
      <c r="AW60" s="266"/>
      <c r="AX60" s="266"/>
      <c r="AY60" s="266"/>
      <c r="AZ60" s="277"/>
      <c r="BA60" s="277"/>
      <c r="BB60" s="278"/>
      <c r="BC60" s="267"/>
      <c r="BD60" s="278"/>
      <c r="BE60" s="266"/>
      <c r="BF60" s="266"/>
      <c r="BG60" s="266"/>
      <c r="BH60" s="266"/>
      <c r="BI60" s="277"/>
      <c r="BJ60" s="267"/>
      <c r="BK60" s="278"/>
      <c r="BL60" s="267"/>
      <c r="BM60" s="309"/>
      <c r="BN60" s="310"/>
      <c r="BO60" s="310"/>
      <c r="BP60" s="310"/>
      <c r="BQ60" s="310"/>
      <c r="BR60" s="311"/>
      <c r="BS60" s="311"/>
      <c r="BT60" s="309"/>
      <c r="BU60" s="312"/>
      <c r="BV60" s="234"/>
      <c r="BW60" s="235"/>
      <c r="BX60" s="235"/>
      <c r="BY60" s="235"/>
      <c r="BZ60" s="235"/>
      <c r="CA60" s="236"/>
      <c r="CB60" s="236">
        <f>SUM(BV60:BZ60)</f>
        <v>0</v>
      </c>
      <c r="CC60" s="234"/>
      <c r="CD60" s="240"/>
      <c r="CE60" s="241">
        <f t="shared" si="17"/>
        <v>0</v>
      </c>
      <c r="CF60" s="231">
        <f t="shared" si="17"/>
        <v>0</v>
      </c>
    </row>
    <row r="61" spans="1:84" ht="14.1" hidden="1" customHeight="1">
      <c r="A61" s="970"/>
      <c r="B61" s="288" t="s">
        <v>1402</v>
      </c>
      <c r="C61" s="235" t="str">
        <f t="shared" si="24"/>
        <v/>
      </c>
      <c r="D61" s="235" t="str">
        <f t="shared" si="24"/>
        <v/>
      </c>
      <c r="E61" s="235" t="str">
        <f t="shared" si="24"/>
        <v/>
      </c>
      <c r="F61" s="235" t="str">
        <f t="shared" si="24"/>
        <v/>
      </c>
      <c r="G61" s="240">
        <f t="shared" si="0"/>
        <v>0</v>
      </c>
      <c r="H61" s="265"/>
      <c r="I61" s="266"/>
      <c r="J61" s="266"/>
      <c r="K61" s="266"/>
      <c r="L61" s="267"/>
      <c r="M61" s="268"/>
      <c r="N61" s="267"/>
      <c r="O61" s="265"/>
      <c r="P61" s="266"/>
      <c r="Q61" s="266"/>
      <c r="R61" s="266"/>
      <c r="S61" s="277"/>
      <c r="T61" s="278"/>
      <c r="U61" s="267"/>
      <c r="V61" s="278"/>
      <c r="W61" s="266"/>
      <c r="X61" s="266"/>
      <c r="Y61" s="266"/>
      <c r="Z61" s="277"/>
      <c r="AA61" s="278"/>
      <c r="AB61" s="267"/>
      <c r="AC61" s="278"/>
      <c r="AD61" s="266"/>
      <c r="AE61" s="266"/>
      <c r="AF61" s="266"/>
      <c r="AG61" s="266"/>
      <c r="AH61" s="277"/>
      <c r="AI61" s="277"/>
      <c r="AJ61" s="278"/>
      <c r="AK61" s="267"/>
      <c r="AL61" s="265"/>
      <c r="AM61" s="266"/>
      <c r="AN61" s="266"/>
      <c r="AO61" s="266"/>
      <c r="AP61" s="266"/>
      <c r="AQ61" s="277"/>
      <c r="AR61" s="277"/>
      <c r="AS61" s="278"/>
      <c r="AT61" s="298"/>
      <c r="AU61" s="278"/>
      <c r="AV61" s="266"/>
      <c r="AW61" s="266"/>
      <c r="AX61" s="266"/>
      <c r="AY61" s="266"/>
      <c r="AZ61" s="277"/>
      <c r="BA61" s="277"/>
      <c r="BB61" s="278"/>
      <c r="BC61" s="267"/>
      <c r="BD61" s="278"/>
      <c r="BE61" s="266"/>
      <c r="BF61" s="266"/>
      <c r="BG61" s="266"/>
      <c r="BH61" s="266"/>
      <c r="BI61" s="277"/>
      <c r="BJ61" s="267"/>
      <c r="BK61" s="278"/>
      <c r="BL61" s="267"/>
      <c r="BM61" s="309"/>
      <c r="BN61" s="310"/>
      <c r="BO61" s="310"/>
      <c r="BP61" s="310"/>
      <c r="BQ61" s="310"/>
      <c r="BR61" s="311"/>
      <c r="BS61" s="311"/>
      <c r="BT61" s="309"/>
      <c r="BU61" s="312"/>
      <c r="BV61" s="234"/>
      <c r="BW61" s="235"/>
      <c r="BX61" s="235"/>
      <c r="BY61" s="235"/>
      <c r="BZ61" s="235"/>
      <c r="CA61" s="236"/>
      <c r="CB61" s="236">
        <f t="shared" ref="CB61:CB63" si="29">SUM(BV61:BZ61)</f>
        <v>0</v>
      </c>
      <c r="CC61" s="234"/>
      <c r="CD61" s="240"/>
      <c r="CE61" s="241">
        <f t="shared" si="17"/>
        <v>0</v>
      </c>
      <c r="CF61" s="231">
        <f t="shared" si="17"/>
        <v>0</v>
      </c>
    </row>
    <row r="62" spans="1:84" ht="14.1" hidden="1" customHeight="1">
      <c r="A62" s="970"/>
      <c r="B62" s="288" t="s">
        <v>1346</v>
      </c>
      <c r="C62" s="235" t="str">
        <f t="shared" si="24"/>
        <v/>
      </c>
      <c r="D62" s="235" t="str">
        <f t="shared" si="24"/>
        <v/>
      </c>
      <c r="E62" s="235" t="str">
        <f t="shared" si="24"/>
        <v/>
      </c>
      <c r="F62" s="235" t="str">
        <f t="shared" si="24"/>
        <v/>
      </c>
      <c r="G62" s="240">
        <f t="shared" si="0"/>
        <v>0</v>
      </c>
      <c r="H62" s="265"/>
      <c r="I62" s="266"/>
      <c r="J62" s="266"/>
      <c r="K62" s="266"/>
      <c r="L62" s="267"/>
      <c r="M62" s="268"/>
      <c r="N62" s="267"/>
      <c r="O62" s="265"/>
      <c r="P62" s="266"/>
      <c r="Q62" s="266"/>
      <c r="R62" s="266"/>
      <c r="S62" s="277"/>
      <c r="T62" s="278"/>
      <c r="U62" s="267"/>
      <c r="V62" s="278"/>
      <c r="W62" s="266"/>
      <c r="X62" s="266"/>
      <c r="Y62" s="266"/>
      <c r="Z62" s="277"/>
      <c r="AA62" s="278"/>
      <c r="AB62" s="267"/>
      <c r="AC62" s="278"/>
      <c r="AD62" s="266"/>
      <c r="AE62" s="266"/>
      <c r="AF62" s="266"/>
      <c r="AG62" s="266"/>
      <c r="AH62" s="277"/>
      <c r="AI62" s="277"/>
      <c r="AJ62" s="278"/>
      <c r="AK62" s="267"/>
      <c r="AL62" s="265"/>
      <c r="AM62" s="266"/>
      <c r="AN62" s="266"/>
      <c r="AO62" s="266"/>
      <c r="AP62" s="266"/>
      <c r="AQ62" s="277"/>
      <c r="AR62" s="277"/>
      <c r="AS62" s="278"/>
      <c r="AT62" s="298"/>
      <c r="AU62" s="278"/>
      <c r="AV62" s="266"/>
      <c r="AW62" s="266"/>
      <c r="AX62" s="266"/>
      <c r="AY62" s="266"/>
      <c r="AZ62" s="277"/>
      <c r="BA62" s="277"/>
      <c r="BB62" s="278"/>
      <c r="BC62" s="267"/>
      <c r="BD62" s="278"/>
      <c r="BE62" s="266"/>
      <c r="BF62" s="266"/>
      <c r="BG62" s="266"/>
      <c r="BH62" s="266"/>
      <c r="BI62" s="277"/>
      <c r="BJ62" s="267"/>
      <c r="BK62" s="278"/>
      <c r="BL62" s="267"/>
      <c r="BM62" s="309"/>
      <c r="BN62" s="310"/>
      <c r="BO62" s="310"/>
      <c r="BP62" s="310"/>
      <c r="BQ62" s="310"/>
      <c r="BR62" s="311"/>
      <c r="BS62" s="311"/>
      <c r="BT62" s="309"/>
      <c r="BU62" s="312"/>
      <c r="BV62" s="234"/>
      <c r="BW62" s="235"/>
      <c r="BX62" s="235"/>
      <c r="BY62" s="235"/>
      <c r="BZ62" s="235"/>
      <c r="CA62" s="236"/>
      <c r="CB62" s="236">
        <f t="shared" si="29"/>
        <v>0</v>
      </c>
      <c r="CC62" s="234"/>
      <c r="CD62" s="240"/>
      <c r="CE62" s="241">
        <f t="shared" si="17"/>
        <v>0</v>
      </c>
      <c r="CF62" s="231">
        <f t="shared" si="17"/>
        <v>0</v>
      </c>
    </row>
    <row r="63" spans="1:84" ht="14.1" hidden="1" customHeight="1" thickBot="1">
      <c r="A63" s="971"/>
      <c r="B63" s="292" t="s">
        <v>1403</v>
      </c>
      <c r="C63" s="252" t="str">
        <f t="shared" si="24"/>
        <v/>
      </c>
      <c r="D63" s="252" t="str">
        <f t="shared" si="24"/>
        <v/>
      </c>
      <c r="E63" s="252" t="str">
        <f t="shared" si="24"/>
        <v/>
      </c>
      <c r="F63" s="252" t="str">
        <f t="shared" si="24"/>
        <v/>
      </c>
      <c r="G63" s="257">
        <f t="shared" si="0"/>
        <v>0</v>
      </c>
      <c r="H63" s="269"/>
      <c r="I63" s="270"/>
      <c r="J63" s="270"/>
      <c r="K63" s="270"/>
      <c r="L63" s="271"/>
      <c r="M63" s="272"/>
      <c r="N63" s="271"/>
      <c r="O63" s="269"/>
      <c r="P63" s="270"/>
      <c r="Q63" s="270"/>
      <c r="R63" s="270"/>
      <c r="S63" s="279"/>
      <c r="T63" s="280"/>
      <c r="U63" s="271"/>
      <c r="V63" s="280"/>
      <c r="W63" s="270"/>
      <c r="X63" s="270"/>
      <c r="Y63" s="270"/>
      <c r="Z63" s="279"/>
      <c r="AA63" s="280"/>
      <c r="AB63" s="271"/>
      <c r="AC63" s="280"/>
      <c r="AD63" s="270"/>
      <c r="AE63" s="270"/>
      <c r="AF63" s="270"/>
      <c r="AG63" s="270"/>
      <c r="AH63" s="279"/>
      <c r="AI63" s="279"/>
      <c r="AJ63" s="280"/>
      <c r="AK63" s="271"/>
      <c r="AL63" s="269"/>
      <c r="AM63" s="270"/>
      <c r="AN63" s="270"/>
      <c r="AO63" s="270"/>
      <c r="AP63" s="270"/>
      <c r="AQ63" s="279"/>
      <c r="AR63" s="279"/>
      <c r="AS63" s="280"/>
      <c r="AT63" s="299"/>
      <c r="AU63" s="280"/>
      <c r="AV63" s="270"/>
      <c r="AW63" s="270"/>
      <c r="AX63" s="270"/>
      <c r="AY63" s="270"/>
      <c r="AZ63" s="279"/>
      <c r="BA63" s="279"/>
      <c r="BB63" s="280"/>
      <c r="BC63" s="271"/>
      <c r="BD63" s="280"/>
      <c r="BE63" s="270"/>
      <c r="BF63" s="270"/>
      <c r="BG63" s="270"/>
      <c r="BH63" s="270"/>
      <c r="BI63" s="279"/>
      <c r="BJ63" s="271"/>
      <c r="BK63" s="280"/>
      <c r="BL63" s="271"/>
      <c r="BM63" s="313"/>
      <c r="BN63" s="314"/>
      <c r="BO63" s="314"/>
      <c r="BP63" s="314"/>
      <c r="BQ63" s="314"/>
      <c r="BR63" s="315"/>
      <c r="BS63" s="315"/>
      <c r="BT63" s="313"/>
      <c r="BU63" s="316"/>
      <c r="BV63" s="251"/>
      <c r="BW63" s="252"/>
      <c r="BX63" s="252"/>
      <c r="BY63" s="252"/>
      <c r="BZ63" s="252"/>
      <c r="CA63" s="253"/>
      <c r="CB63" s="253">
        <f t="shared" si="29"/>
        <v>0</v>
      </c>
      <c r="CC63" s="251"/>
      <c r="CD63" s="257"/>
      <c r="CE63" s="258">
        <f t="shared" si="17"/>
        <v>0</v>
      </c>
      <c r="CF63" s="244">
        <f t="shared" si="17"/>
        <v>0</v>
      </c>
    </row>
    <row r="64" spans="1:84" ht="14.1" customHeight="1" thickTop="1">
      <c r="A64" s="972"/>
      <c r="B64" s="987"/>
      <c r="C64" s="223">
        <f>SUM(C16,C22,C28,C34,C10,C40,C46,C58,C52)</f>
        <v>0</v>
      </c>
      <c r="D64" s="223">
        <f t="shared" ref="D64:E64" si="30">SUM(D16,D22,D28,D34,D10,D40,D46,D58,D52)</f>
        <v>0</v>
      </c>
      <c r="E64" s="223">
        <f t="shared" si="30"/>
        <v>0</v>
      </c>
      <c r="F64" s="223">
        <f>SUM(F16,F22,F28,F34,F10,F40,F46,F58,F52)</f>
        <v>0</v>
      </c>
      <c r="G64" s="274">
        <f>SUM(G16,G22,G28,G34,G10,G40,G46,G58,G52)</f>
        <v>0</v>
      </c>
      <c r="H64" s="317">
        <f>SUM(H10)</f>
        <v>0</v>
      </c>
      <c r="I64" s="223">
        <f>SUM(I10)</f>
        <v>0</v>
      </c>
      <c r="J64" s="223">
        <f t="shared" ref="J64:L64" si="31">SUM(J10)</f>
        <v>0</v>
      </c>
      <c r="K64" s="223">
        <f t="shared" si="31"/>
        <v>0</v>
      </c>
      <c r="L64" s="264">
        <f t="shared" si="31"/>
        <v>0</v>
      </c>
      <c r="M64" s="305"/>
      <c r="N64" s="308"/>
      <c r="O64" s="317">
        <f>SUM(O16,O10)</f>
        <v>0</v>
      </c>
      <c r="P64" s="223">
        <f t="shared" ref="P64:S64" si="32">SUM(P16,P10)</f>
        <v>0</v>
      </c>
      <c r="Q64" s="223">
        <f>SUM(Q16,Q10)</f>
        <v>0</v>
      </c>
      <c r="R64" s="223">
        <f t="shared" si="32"/>
        <v>0</v>
      </c>
      <c r="S64" s="318">
        <f t="shared" si="32"/>
        <v>0</v>
      </c>
      <c r="T64" s="305"/>
      <c r="U64" s="308"/>
      <c r="V64" s="212">
        <f>SUM(V16,V22,V10)</f>
        <v>0</v>
      </c>
      <c r="W64" s="223">
        <f>SUM(W16,W22,W10)</f>
        <v>0</v>
      </c>
      <c r="X64" s="223">
        <f t="shared" ref="X64:Z64" si="33">SUM(X16,X22,X10)</f>
        <v>0</v>
      </c>
      <c r="Y64" s="223">
        <f t="shared" si="33"/>
        <v>0</v>
      </c>
      <c r="Z64" s="318">
        <f t="shared" si="33"/>
        <v>0</v>
      </c>
      <c r="AA64" s="305"/>
      <c r="AB64" s="321"/>
      <c r="AC64" s="212">
        <f>SUM(AC16,AC22,AC28,AC10)</f>
        <v>0</v>
      </c>
      <c r="AD64" s="223">
        <f>SUM(AD16,AD22,AD28,AD10)</f>
        <v>0</v>
      </c>
      <c r="AE64" s="223">
        <f t="shared" ref="AE64:AI64" si="34">SUM(AE16,AE22,AE28,AE10)</f>
        <v>0</v>
      </c>
      <c r="AF64" s="223">
        <f t="shared" si="34"/>
        <v>0</v>
      </c>
      <c r="AG64" s="223">
        <f t="shared" si="34"/>
        <v>0</v>
      </c>
      <c r="AH64" s="223">
        <f t="shared" si="34"/>
        <v>0</v>
      </c>
      <c r="AI64" s="264">
        <f t="shared" si="34"/>
        <v>0</v>
      </c>
      <c r="AJ64" s="305"/>
      <c r="AK64" s="308"/>
      <c r="AL64" s="320">
        <f>SUM(AL16,AL22,AL28,AL34,AL10)</f>
        <v>0</v>
      </c>
      <c r="AM64" s="300">
        <f t="shared" ref="AM64:AN64" si="35">SUM(AM16,AM22,AM28,AM34,AM10)</f>
        <v>0</v>
      </c>
      <c r="AN64" s="300">
        <f t="shared" si="35"/>
        <v>0</v>
      </c>
      <c r="AO64" s="300">
        <f>SUM(AO16,AO22,AO28,AO34,AO10)</f>
        <v>0</v>
      </c>
      <c r="AP64" s="300">
        <f>SUM(AP16,AP22,AP28,AP34,AP10)</f>
        <v>0</v>
      </c>
      <c r="AQ64" s="300">
        <f>SUM(AQ16,AQ22,AQ28,AQ34,AQ10)</f>
        <v>0</v>
      </c>
      <c r="AR64" s="319">
        <f>SUM(AR16,AR22,AR28,AR34,AR10)</f>
        <v>0</v>
      </c>
      <c r="AS64" s="305"/>
      <c r="AT64" s="321"/>
      <c r="AU64" s="217">
        <f>SUM(AU16,AU22,AU28,AU34,AU10,AU40)</f>
        <v>0</v>
      </c>
      <c r="AV64" s="300">
        <f t="shared" ref="AV64:AZ64" si="36">SUM(AV16,AV22,AV28,AV34,AV10,AV40)</f>
        <v>0</v>
      </c>
      <c r="AW64" s="300">
        <f t="shared" si="36"/>
        <v>0</v>
      </c>
      <c r="AX64" s="300">
        <f>SUM(AX16,AX22,AX28,AX34,AX10,AX40)</f>
        <v>0</v>
      </c>
      <c r="AY64" s="300">
        <f t="shared" si="36"/>
        <v>0</v>
      </c>
      <c r="AZ64" s="300">
        <f t="shared" si="36"/>
        <v>0</v>
      </c>
      <c r="BA64" s="319">
        <f>SUM(BA16,BA22,BA28,BA34,BA10,BA40)</f>
        <v>0</v>
      </c>
      <c r="BB64" s="305"/>
      <c r="BC64" s="321"/>
      <c r="BD64" s="217">
        <f>SUM(BD16,BD22,BD28,BD34,BD10,BD40,BD46)</f>
        <v>0</v>
      </c>
      <c r="BE64" s="300">
        <f>SUM(BE16,BE22,BE28,BE34,BE10,BE40,BE46)</f>
        <v>0</v>
      </c>
      <c r="BF64" s="300">
        <f t="shared" ref="BF64" si="37">SUM(BF16,BF22,BF28,BF34,BF10,BF40,BF46)</f>
        <v>0</v>
      </c>
      <c r="BG64" s="300">
        <f>SUM(BG16,BG22,BG28,BG34,BG10,BG40,BG46)</f>
        <v>0</v>
      </c>
      <c r="BH64" s="300">
        <f>SUM(BH16,BH22,BH28,BH34,BH10,BH40,BH46)</f>
        <v>0</v>
      </c>
      <c r="BI64" s="300">
        <f>SUM(BI16,BI22,BI28,BI34,BI10,BI40,BI46)</f>
        <v>0</v>
      </c>
      <c r="BJ64" s="319">
        <f>SUM(BJ16,BJ22,BJ28,BJ34,BJ10,BJ40,BJ46)</f>
        <v>0</v>
      </c>
      <c r="BK64" s="305"/>
      <c r="BL64" s="321"/>
      <c r="BM64" s="217">
        <f>SUM(BM16,BM22,BM28,BM34,BM10,BM40,BM46,BM52)</f>
        <v>0</v>
      </c>
      <c r="BN64" s="300">
        <f t="shared" ref="BN64:BQ64" si="38">SUM(BN16,BN22,BN28,BN34,BN10,BN40,BN46,BN52)</f>
        <v>0</v>
      </c>
      <c r="BO64" s="300">
        <f t="shared" si="38"/>
        <v>0</v>
      </c>
      <c r="BP64" s="300">
        <f t="shared" si="38"/>
        <v>0</v>
      </c>
      <c r="BQ64" s="300">
        <f t="shared" si="38"/>
        <v>0</v>
      </c>
      <c r="BR64" s="300">
        <f>SUM(BR16,BR22,BR28,BR34,BR10,BR40,BR46,BR52)</f>
        <v>0</v>
      </c>
      <c r="BS64" s="300">
        <f>SUM(BS16,BS22,BS28,BS34,BS10,BS40,BS46,BS52)</f>
        <v>0</v>
      </c>
      <c r="BT64" s="305"/>
      <c r="BU64" s="321"/>
      <c r="BV64" s="217">
        <f>SUM(BV16,BV22,BV28,BV34,BV10,BV40,BV46,BV58,BV52)</f>
        <v>0</v>
      </c>
      <c r="BW64" s="300">
        <f t="shared" ref="BW64:BZ64" si="39">SUM(BW16,BW22,BW28,BW34,BW10,BW40,BW46,BW58,BW52)</f>
        <v>0</v>
      </c>
      <c r="BX64" s="300">
        <f t="shared" si="39"/>
        <v>0</v>
      </c>
      <c r="BY64" s="300">
        <f t="shared" si="39"/>
        <v>0</v>
      </c>
      <c r="BZ64" s="300">
        <f t="shared" si="39"/>
        <v>0</v>
      </c>
      <c r="CA64" s="300">
        <f>SUM(CA16,CA22,CA28,CA34,CA10,CA40,CA46,CA58,CA52)</f>
        <v>0</v>
      </c>
      <c r="CB64" s="319">
        <f>SUM(CB16,CB22,CB28,CB34,CB10,CB40,CB46,CB58,CB52)</f>
        <v>0</v>
      </c>
      <c r="CC64" s="305"/>
      <c r="CD64" s="321"/>
      <c r="CE64" s="222">
        <f>SUM(CE10,CE16,CE22,CE28,CE34,CE40,CE46,CE58,CE52)</f>
        <v>0</v>
      </c>
      <c r="CF64" s="223">
        <f t="shared" ref="CF64:CF69" si="40">SUM(CF10,CF16,CF22,CF28,CF34,CF40,CF46,CF58,CF52)</f>
        <v>0</v>
      </c>
    </row>
    <row r="65" spans="1:84" ht="14.1" customHeight="1">
      <c r="A65" s="962" t="s">
        <v>1410</v>
      </c>
      <c r="B65" s="224" t="s">
        <v>1343</v>
      </c>
      <c r="C65" s="266"/>
      <c r="D65" s="266"/>
      <c r="E65" s="266"/>
      <c r="F65" s="266"/>
      <c r="G65" s="227">
        <f t="shared" ref="G65:G69" si="41">SUM(G17,G23,G29,G35,G11,G41,G47,G59,G53)</f>
        <v>0</v>
      </c>
      <c r="H65" s="265"/>
      <c r="I65" s="266"/>
      <c r="J65" s="266"/>
      <c r="K65" s="266"/>
      <c r="L65" s="267"/>
      <c r="M65" s="268"/>
      <c r="N65" s="267"/>
      <c r="O65" s="265"/>
      <c r="P65" s="266"/>
      <c r="Q65" s="266"/>
      <c r="R65" s="266"/>
      <c r="S65" s="277"/>
      <c r="T65" s="278"/>
      <c r="U65" s="267"/>
      <c r="V65" s="278"/>
      <c r="W65" s="266"/>
      <c r="X65" s="266"/>
      <c r="Y65" s="266"/>
      <c r="Z65" s="277"/>
      <c r="AA65" s="278"/>
      <c r="AB65" s="267"/>
      <c r="AC65" s="278"/>
      <c r="AD65" s="266"/>
      <c r="AE65" s="266"/>
      <c r="AF65" s="266"/>
      <c r="AG65" s="266"/>
      <c r="AH65" s="277"/>
      <c r="AI65" s="277"/>
      <c r="AJ65" s="278"/>
      <c r="AK65" s="267"/>
      <c r="AL65" s="265"/>
      <c r="AM65" s="266"/>
      <c r="AN65" s="266"/>
      <c r="AO65" s="266"/>
      <c r="AP65" s="277"/>
      <c r="AQ65" s="277"/>
      <c r="AR65" s="277"/>
      <c r="AS65" s="278"/>
      <c r="AT65" s="322"/>
      <c r="AU65" s="268"/>
      <c r="AV65" s="277"/>
      <c r="AW65" s="277"/>
      <c r="AX65" s="277"/>
      <c r="AY65" s="277"/>
      <c r="AZ65" s="277"/>
      <c r="BA65" s="277"/>
      <c r="BB65" s="278"/>
      <c r="BC65" s="267"/>
      <c r="BD65" s="268"/>
      <c r="BE65" s="277"/>
      <c r="BF65" s="277"/>
      <c r="BG65" s="277"/>
      <c r="BH65" s="277"/>
      <c r="BI65" s="277"/>
      <c r="BJ65" s="277"/>
      <c r="BK65" s="278"/>
      <c r="BL65" s="267"/>
      <c r="BM65" s="268"/>
      <c r="BN65" s="277"/>
      <c r="BO65" s="277"/>
      <c r="BP65" s="277"/>
      <c r="BQ65" s="277"/>
      <c r="BR65" s="277"/>
      <c r="BS65" s="311"/>
      <c r="BT65" s="278"/>
      <c r="BU65" s="277"/>
      <c r="BV65" s="268"/>
      <c r="BW65" s="277"/>
      <c r="BX65" s="277"/>
      <c r="BY65" s="277"/>
      <c r="BZ65" s="277"/>
      <c r="CA65" s="277"/>
      <c r="CB65" s="237">
        <f t="shared" ref="CB65:CB69" si="42">SUM(CB17,CB23,CB29,CB35,CB11,CB41,CB47,CB59,CB53)</f>
        <v>0</v>
      </c>
      <c r="CC65" s="278"/>
      <c r="CD65" s="323"/>
      <c r="CE65" s="241">
        <f t="shared" ref="CE65:CE68" si="43">SUM(CE11,CE17,CE23,CE29,CE35,CE41,CE47,CE59,CE53)</f>
        <v>0</v>
      </c>
      <c r="CF65" s="231">
        <f t="shared" si="40"/>
        <v>0</v>
      </c>
    </row>
    <row r="66" spans="1:84" ht="14.1" customHeight="1">
      <c r="A66" s="962"/>
      <c r="B66" s="224" t="s">
        <v>1401</v>
      </c>
      <c r="C66" s="266"/>
      <c r="D66" s="266"/>
      <c r="E66" s="266"/>
      <c r="F66" s="266"/>
      <c r="G66" s="227">
        <f t="shared" si="41"/>
        <v>0</v>
      </c>
      <c r="H66" s="265"/>
      <c r="I66" s="266"/>
      <c r="J66" s="266"/>
      <c r="K66" s="266"/>
      <c r="L66" s="267"/>
      <c r="M66" s="268"/>
      <c r="N66" s="267"/>
      <c r="O66" s="265"/>
      <c r="P66" s="266"/>
      <c r="Q66" s="266"/>
      <c r="R66" s="266"/>
      <c r="S66" s="277"/>
      <c r="T66" s="278"/>
      <c r="U66" s="267"/>
      <c r="V66" s="278"/>
      <c r="W66" s="266"/>
      <c r="X66" s="266"/>
      <c r="Y66" s="266"/>
      <c r="Z66" s="277"/>
      <c r="AA66" s="278"/>
      <c r="AB66" s="267"/>
      <c r="AC66" s="278"/>
      <c r="AD66" s="266"/>
      <c r="AE66" s="266"/>
      <c r="AF66" s="266"/>
      <c r="AG66" s="266"/>
      <c r="AH66" s="277"/>
      <c r="AI66" s="277"/>
      <c r="AJ66" s="278"/>
      <c r="AK66" s="267"/>
      <c r="AL66" s="265"/>
      <c r="AM66" s="266"/>
      <c r="AN66" s="266"/>
      <c r="AO66" s="266"/>
      <c r="AP66" s="277"/>
      <c r="AQ66" s="277"/>
      <c r="AR66" s="277"/>
      <c r="AS66" s="278"/>
      <c r="AT66" s="322"/>
      <c r="AU66" s="268"/>
      <c r="AV66" s="277"/>
      <c r="AW66" s="277"/>
      <c r="AX66" s="277"/>
      <c r="AY66" s="277"/>
      <c r="AZ66" s="277"/>
      <c r="BA66" s="277"/>
      <c r="BB66" s="278"/>
      <c r="BC66" s="267"/>
      <c r="BD66" s="268"/>
      <c r="BE66" s="277"/>
      <c r="BF66" s="277"/>
      <c r="BG66" s="277"/>
      <c r="BH66" s="277"/>
      <c r="BI66" s="277"/>
      <c r="BJ66" s="277"/>
      <c r="BK66" s="278"/>
      <c r="BL66" s="267"/>
      <c r="BM66" s="268"/>
      <c r="BN66" s="277"/>
      <c r="BO66" s="277"/>
      <c r="BP66" s="277"/>
      <c r="BQ66" s="277"/>
      <c r="BR66" s="277"/>
      <c r="BS66" s="311"/>
      <c r="BT66" s="278"/>
      <c r="BU66" s="277"/>
      <c r="BV66" s="268"/>
      <c r="BW66" s="277"/>
      <c r="BX66" s="277"/>
      <c r="BY66" s="277"/>
      <c r="BZ66" s="277"/>
      <c r="CA66" s="277"/>
      <c r="CB66" s="237">
        <f t="shared" si="42"/>
        <v>0</v>
      </c>
      <c r="CC66" s="278"/>
      <c r="CD66" s="323"/>
      <c r="CE66" s="241">
        <f t="shared" si="43"/>
        <v>0</v>
      </c>
      <c r="CF66" s="231">
        <f t="shared" si="40"/>
        <v>0</v>
      </c>
    </row>
    <row r="67" spans="1:84" ht="14.1" customHeight="1">
      <c r="A67" s="962"/>
      <c r="B67" s="224" t="s">
        <v>1402</v>
      </c>
      <c r="C67" s="266"/>
      <c r="D67" s="266"/>
      <c r="E67" s="266"/>
      <c r="F67" s="266"/>
      <c r="G67" s="227">
        <f t="shared" si="41"/>
        <v>0</v>
      </c>
      <c r="H67" s="265"/>
      <c r="I67" s="266"/>
      <c r="J67" s="266"/>
      <c r="K67" s="266"/>
      <c r="L67" s="267"/>
      <c r="M67" s="268"/>
      <c r="N67" s="267"/>
      <c r="O67" s="265"/>
      <c r="P67" s="266"/>
      <c r="Q67" s="266"/>
      <c r="R67" s="266"/>
      <c r="S67" s="277"/>
      <c r="T67" s="278"/>
      <c r="U67" s="267"/>
      <c r="V67" s="278"/>
      <c r="W67" s="266"/>
      <c r="X67" s="266"/>
      <c r="Y67" s="266"/>
      <c r="Z67" s="277"/>
      <c r="AA67" s="278"/>
      <c r="AB67" s="267"/>
      <c r="AC67" s="278"/>
      <c r="AD67" s="266"/>
      <c r="AE67" s="266"/>
      <c r="AF67" s="266"/>
      <c r="AG67" s="266"/>
      <c r="AH67" s="277"/>
      <c r="AI67" s="277"/>
      <c r="AJ67" s="278"/>
      <c r="AK67" s="267"/>
      <c r="AL67" s="265"/>
      <c r="AM67" s="266"/>
      <c r="AN67" s="266"/>
      <c r="AO67" s="266"/>
      <c r="AP67" s="277"/>
      <c r="AQ67" s="277"/>
      <c r="AR67" s="277"/>
      <c r="AS67" s="278"/>
      <c r="AT67" s="322"/>
      <c r="AU67" s="268"/>
      <c r="AV67" s="277"/>
      <c r="AW67" s="277"/>
      <c r="AX67" s="277"/>
      <c r="AY67" s="277"/>
      <c r="AZ67" s="277"/>
      <c r="BA67" s="277"/>
      <c r="BB67" s="278"/>
      <c r="BC67" s="267"/>
      <c r="BD67" s="268"/>
      <c r="BE67" s="277"/>
      <c r="BF67" s="277"/>
      <c r="BG67" s="277"/>
      <c r="BH67" s="277"/>
      <c r="BI67" s="277"/>
      <c r="BJ67" s="277"/>
      <c r="BK67" s="278"/>
      <c r="BL67" s="267"/>
      <c r="BM67" s="268"/>
      <c r="BN67" s="277"/>
      <c r="BO67" s="277"/>
      <c r="BP67" s="277"/>
      <c r="BQ67" s="277"/>
      <c r="BR67" s="277"/>
      <c r="BS67" s="311"/>
      <c r="BT67" s="278"/>
      <c r="BU67" s="277"/>
      <c r="BV67" s="268"/>
      <c r="BW67" s="277"/>
      <c r="BX67" s="277"/>
      <c r="BY67" s="277"/>
      <c r="BZ67" s="277"/>
      <c r="CA67" s="277"/>
      <c r="CB67" s="237">
        <f t="shared" si="42"/>
        <v>0</v>
      </c>
      <c r="CC67" s="278"/>
      <c r="CD67" s="323"/>
      <c r="CE67" s="241">
        <f t="shared" si="43"/>
        <v>0</v>
      </c>
      <c r="CF67" s="231">
        <f t="shared" si="40"/>
        <v>0</v>
      </c>
    </row>
    <row r="68" spans="1:84" ht="14.1" customHeight="1">
      <c r="A68" s="962"/>
      <c r="B68" s="224" t="s">
        <v>1346</v>
      </c>
      <c r="C68" s="266"/>
      <c r="D68" s="266"/>
      <c r="E68" s="266"/>
      <c r="F68" s="266"/>
      <c r="G68" s="227">
        <f t="shared" si="41"/>
        <v>0</v>
      </c>
      <c r="H68" s="265"/>
      <c r="I68" s="266"/>
      <c r="J68" s="266"/>
      <c r="K68" s="266"/>
      <c r="L68" s="267"/>
      <c r="M68" s="268"/>
      <c r="N68" s="267"/>
      <c r="O68" s="265"/>
      <c r="P68" s="266"/>
      <c r="Q68" s="266"/>
      <c r="R68" s="266"/>
      <c r="S68" s="277"/>
      <c r="T68" s="278"/>
      <c r="U68" s="267"/>
      <c r="V68" s="278"/>
      <c r="W68" s="266"/>
      <c r="X68" s="266"/>
      <c r="Y68" s="266"/>
      <c r="Z68" s="277"/>
      <c r="AA68" s="278"/>
      <c r="AB68" s="267"/>
      <c r="AC68" s="278"/>
      <c r="AD68" s="266"/>
      <c r="AE68" s="266"/>
      <c r="AF68" s="266"/>
      <c r="AG68" s="266"/>
      <c r="AH68" s="277"/>
      <c r="AI68" s="277"/>
      <c r="AJ68" s="278"/>
      <c r="AK68" s="267"/>
      <c r="AL68" s="265"/>
      <c r="AM68" s="266"/>
      <c r="AN68" s="266"/>
      <c r="AO68" s="266"/>
      <c r="AP68" s="277"/>
      <c r="AQ68" s="277"/>
      <c r="AR68" s="277"/>
      <c r="AS68" s="278"/>
      <c r="AT68" s="322"/>
      <c r="AU68" s="268"/>
      <c r="AV68" s="277"/>
      <c r="AW68" s="277"/>
      <c r="AX68" s="277"/>
      <c r="AY68" s="277"/>
      <c r="AZ68" s="277"/>
      <c r="BA68" s="277"/>
      <c r="BB68" s="278"/>
      <c r="BC68" s="267"/>
      <c r="BD68" s="268"/>
      <c r="BE68" s="277"/>
      <c r="BF68" s="277"/>
      <c r="BG68" s="277"/>
      <c r="BH68" s="277"/>
      <c r="BI68" s="277"/>
      <c r="BJ68" s="277"/>
      <c r="BK68" s="278"/>
      <c r="BL68" s="267"/>
      <c r="BM68" s="268"/>
      <c r="BN68" s="277"/>
      <c r="BO68" s="277"/>
      <c r="BP68" s="277"/>
      <c r="BQ68" s="277"/>
      <c r="BR68" s="277"/>
      <c r="BS68" s="311"/>
      <c r="BT68" s="278"/>
      <c r="BU68" s="277"/>
      <c r="BV68" s="268"/>
      <c r="BW68" s="277"/>
      <c r="BX68" s="277"/>
      <c r="BY68" s="277"/>
      <c r="BZ68" s="277"/>
      <c r="CA68" s="277"/>
      <c r="CB68" s="237">
        <f t="shared" si="42"/>
        <v>0</v>
      </c>
      <c r="CC68" s="278"/>
      <c r="CD68" s="323"/>
      <c r="CE68" s="241">
        <f t="shared" si="43"/>
        <v>0</v>
      </c>
      <c r="CF68" s="231">
        <f t="shared" si="40"/>
        <v>0</v>
      </c>
    </row>
    <row r="69" spans="1:84" ht="14.1" customHeight="1" thickBot="1">
      <c r="A69" s="963"/>
      <c r="B69" s="243" t="s">
        <v>1403</v>
      </c>
      <c r="C69" s="270"/>
      <c r="D69" s="270"/>
      <c r="E69" s="270"/>
      <c r="F69" s="270"/>
      <c r="G69" s="246">
        <f t="shared" si="41"/>
        <v>0</v>
      </c>
      <c r="H69" s="269"/>
      <c r="I69" s="270"/>
      <c r="J69" s="270"/>
      <c r="K69" s="270"/>
      <c r="L69" s="271"/>
      <c r="M69" s="272"/>
      <c r="N69" s="271"/>
      <c r="O69" s="269"/>
      <c r="P69" s="270"/>
      <c r="Q69" s="270"/>
      <c r="R69" s="270"/>
      <c r="S69" s="279"/>
      <c r="T69" s="280"/>
      <c r="U69" s="271"/>
      <c r="V69" s="280"/>
      <c r="W69" s="270"/>
      <c r="X69" s="270"/>
      <c r="Y69" s="270"/>
      <c r="Z69" s="279"/>
      <c r="AA69" s="293"/>
      <c r="AB69" s="271"/>
      <c r="AC69" s="280"/>
      <c r="AD69" s="270"/>
      <c r="AE69" s="270"/>
      <c r="AF69" s="270"/>
      <c r="AG69" s="270"/>
      <c r="AH69" s="279"/>
      <c r="AI69" s="279"/>
      <c r="AJ69" s="280"/>
      <c r="AK69" s="271"/>
      <c r="AL69" s="269"/>
      <c r="AM69" s="270"/>
      <c r="AN69" s="270"/>
      <c r="AO69" s="270"/>
      <c r="AP69" s="279"/>
      <c r="AQ69" s="279"/>
      <c r="AR69" s="279"/>
      <c r="AS69" s="280"/>
      <c r="AT69" s="324"/>
      <c r="AU69" s="272"/>
      <c r="AV69" s="279"/>
      <c r="AW69" s="279"/>
      <c r="AX69" s="279"/>
      <c r="AY69" s="279"/>
      <c r="AZ69" s="279"/>
      <c r="BA69" s="279"/>
      <c r="BB69" s="280"/>
      <c r="BC69" s="271"/>
      <c r="BD69" s="272"/>
      <c r="BE69" s="279"/>
      <c r="BF69" s="279"/>
      <c r="BG69" s="279"/>
      <c r="BH69" s="279"/>
      <c r="BI69" s="279"/>
      <c r="BJ69" s="279"/>
      <c r="BK69" s="280"/>
      <c r="BL69" s="271"/>
      <c r="BM69" s="272"/>
      <c r="BN69" s="279"/>
      <c r="BO69" s="279"/>
      <c r="BP69" s="279"/>
      <c r="BQ69" s="279"/>
      <c r="BR69" s="279"/>
      <c r="BS69" s="315"/>
      <c r="BT69" s="280"/>
      <c r="BU69" s="279"/>
      <c r="BV69" s="272"/>
      <c r="BW69" s="279"/>
      <c r="BX69" s="279"/>
      <c r="BY69" s="279"/>
      <c r="BZ69" s="279"/>
      <c r="CA69" s="279"/>
      <c r="CB69" s="254">
        <f t="shared" si="42"/>
        <v>0</v>
      </c>
      <c r="CC69" s="280"/>
      <c r="CD69" s="325"/>
      <c r="CE69" s="258">
        <f>SUM(CE15,CE21,CE27,CE33,CE39,CE45,CE51,CE63,CE57)</f>
        <v>0</v>
      </c>
      <c r="CF69" s="244">
        <f t="shared" si="40"/>
        <v>0</v>
      </c>
    </row>
    <row r="70" spans="1:84" ht="14.1" customHeight="1" thickTop="1">
      <c r="A70" s="988" t="s">
        <v>1411</v>
      </c>
      <c r="B70" s="989"/>
      <c r="C70" s="303"/>
      <c r="D70" s="303"/>
      <c r="E70" s="303"/>
      <c r="F70" s="303"/>
      <c r="G70" s="326"/>
      <c r="H70" s="327"/>
      <c r="I70" s="303"/>
      <c r="J70" s="303"/>
      <c r="K70" s="303"/>
      <c r="L70" s="263"/>
      <c r="M70" s="317">
        <f>SUM(M10,M16,M22,M28,M34,M40,M46,M58)</f>
        <v>0</v>
      </c>
      <c r="N70" s="304"/>
      <c r="O70" s="296"/>
      <c r="P70" s="303"/>
      <c r="Q70" s="303"/>
      <c r="R70" s="303"/>
      <c r="S70" s="304"/>
      <c r="T70" s="212">
        <f>SUM(T10,T16,T22,T28,T34,T40,T46,T58)</f>
        <v>0</v>
      </c>
      <c r="U70" s="304"/>
      <c r="V70" s="296"/>
      <c r="W70" s="303"/>
      <c r="X70" s="303"/>
      <c r="Y70" s="303"/>
      <c r="Z70" s="303"/>
      <c r="AA70" s="212">
        <f>SUM(AA10,AA16,AA22,AA28,AA34,AA40,AA46,AA58)</f>
        <v>0</v>
      </c>
      <c r="AB70" s="304"/>
      <c r="AC70" s="296"/>
      <c r="AD70" s="303"/>
      <c r="AE70" s="303"/>
      <c r="AF70" s="303"/>
      <c r="AG70" s="303"/>
      <c r="AH70" s="303"/>
      <c r="AI70" s="303"/>
      <c r="AJ70" s="217">
        <f>SUM(AJ10,AJ16,AJ22,AJ28,AJ34,AJ40,AJ46,AJ58)</f>
        <v>0</v>
      </c>
      <c r="AK70" s="304"/>
      <c r="AL70" s="296"/>
      <c r="AM70" s="303"/>
      <c r="AN70" s="303"/>
      <c r="AO70" s="303"/>
      <c r="AP70" s="303"/>
      <c r="AQ70" s="303"/>
      <c r="AR70" s="303"/>
      <c r="AS70" s="217">
        <f>SUM(AS10,AS16,AS22,AS28,AS34,AS40,AS46,AS58)</f>
        <v>0</v>
      </c>
      <c r="AT70" s="304"/>
      <c r="AU70" s="296"/>
      <c r="AV70" s="303"/>
      <c r="AW70" s="303"/>
      <c r="AX70" s="303"/>
      <c r="AY70" s="303"/>
      <c r="AZ70" s="303"/>
      <c r="BA70" s="303"/>
      <c r="BB70" s="217">
        <f>SUM(BB10,BB16,BB22,BB28,BB34,BB40,BB46,BB58)</f>
        <v>0</v>
      </c>
      <c r="BC70" s="304"/>
      <c r="BD70" s="296"/>
      <c r="BE70" s="303"/>
      <c r="BF70" s="303"/>
      <c r="BG70" s="303"/>
      <c r="BH70" s="303"/>
      <c r="BI70" s="303"/>
      <c r="BJ70" s="303"/>
      <c r="BK70" s="217">
        <f>SUM(BK10,BK16,BK22,BK28,BK34,BK40,BK46,BK58)</f>
        <v>0</v>
      </c>
      <c r="BL70" s="304"/>
      <c r="BM70" s="296"/>
      <c r="BN70" s="303"/>
      <c r="BO70" s="303"/>
      <c r="BP70" s="303"/>
      <c r="BQ70" s="303"/>
      <c r="BR70" s="303"/>
      <c r="BS70" s="303"/>
      <c r="BT70" s="217">
        <f>SUM(BT10,BT16,BT22,BT28,BT34,BT40,BT46,BT52)</f>
        <v>0</v>
      </c>
      <c r="BU70" s="304"/>
      <c r="BV70" s="296"/>
      <c r="BW70" s="303"/>
      <c r="BX70" s="303"/>
      <c r="BY70" s="303"/>
      <c r="BZ70" s="303"/>
      <c r="CA70" s="303"/>
      <c r="CB70" s="304"/>
      <c r="CC70" s="212">
        <f>SUM(CC10,CC16,CC22,CC28,CC34,CC40,CC46,CC58,CC52)</f>
        <v>0</v>
      </c>
      <c r="CD70" s="304"/>
      <c r="CE70" s="212">
        <f>CE64</f>
        <v>0</v>
      </c>
      <c r="CF70" s="303"/>
    </row>
    <row r="71" spans="1:84" ht="14.1" customHeight="1" thickBot="1">
      <c r="A71" s="990" t="s">
        <v>1412</v>
      </c>
      <c r="B71" s="991"/>
      <c r="C71" s="328"/>
      <c r="D71" s="328"/>
      <c r="E71" s="328"/>
      <c r="F71" s="328"/>
      <c r="G71" s="329"/>
      <c r="H71" s="269"/>
      <c r="I71" s="270"/>
      <c r="J71" s="270"/>
      <c r="K71" s="270"/>
      <c r="L71" s="271"/>
      <c r="M71" s="330"/>
      <c r="N71" s="279"/>
      <c r="O71" s="280"/>
      <c r="P71" s="270"/>
      <c r="Q71" s="270"/>
      <c r="R71" s="270"/>
      <c r="S71" s="270"/>
      <c r="T71" s="331"/>
      <c r="U71" s="279"/>
      <c r="V71" s="280"/>
      <c r="W71" s="270"/>
      <c r="X71" s="270"/>
      <c r="Y71" s="270"/>
      <c r="Z71" s="270"/>
      <c r="AA71" s="331"/>
      <c r="AB71" s="279"/>
      <c r="AC71" s="280"/>
      <c r="AD71" s="270"/>
      <c r="AE71" s="270"/>
      <c r="AF71" s="270"/>
      <c r="AG71" s="270"/>
      <c r="AH71" s="270"/>
      <c r="AI71" s="270"/>
      <c r="AJ71" s="332"/>
      <c r="AK71" s="279"/>
      <c r="AL71" s="280"/>
      <c r="AM71" s="270"/>
      <c r="AN71" s="270"/>
      <c r="AO71" s="270"/>
      <c r="AP71" s="270"/>
      <c r="AQ71" s="270"/>
      <c r="AR71" s="270"/>
      <c r="AS71" s="332"/>
      <c r="AT71" s="279"/>
      <c r="AU71" s="280"/>
      <c r="AV71" s="270"/>
      <c r="AW71" s="270"/>
      <c r="AX71" s="270"/>
      <c r="AY71" s="270"/>
      <c r="AZ71" s="270"/>
      <c r="BA71" s="270"/>
      <c r="BB71" s="332"/>
      <c r="BC71" s="279"/>
      <c r="BD71" s="280"/>
      <c r="BE71" s="270"/>
      <c r="BF71" s="270"/>
      <c r="BG71" s="270"/>
      <c r="BH71" s="270"/>
      <c r="BI71" s="270"/>
      <c r="BJ71" s="270"/>
      <c r="BK71" s="332"/>
      <c r="BL71" s="279"/>
      <c r="BM71" s="280"/>
      <c r="BN71" s="270"/>
      <c r="BO71" s="270"/>
      <c r="BP71" s="270"/>
      <c r="BQ71" s="270"/>
      <c r="BR71" s="270"/>
      <c r="BS71" s="270"/>
      <c r="BT71" s="332"/>
      <c r="BU71" s="279"/>
      <c r="BV71" s="280"/>
      <c r="BW71" s="270"/>
      <c r="BX71" s="270"/>
      <c r="BY71" s="270"/>
      <c r="BZ71" s="270"/>
      <c r="CA71" s="270"/>
      <c r="CB71" s="270"/>
      <c r="CC71" s="272"/>
      <c r="CD71" s="279"/>
      <c r="CE71" s="250">
        <f>SUM(M71,T71,AA71,AJ71,AS71,BB71,BK71,BT71)</f>
        <v>0</v>
      </c>
      <c r="CF71" s="270"/>
    </row>
    <row r="72" spans="1:84" ht="14.1" customHeight="1" thickTop="1">
      <c r="A72" s="974" t="s">
        <v>1413</v>
      </c>
      <c r="B72" s="975"/>
      <c r="C72" s="260"/>
      <c r="D72" s="260"/>
      <c r="E72" s="260"/>
      <c r="F72" s="260"/>
      <c r="G72" s="333"/>
      <c r="H72" s="259"/>
      <c r="I72" s="260"/>
      <c r="J72" s="260"/>
      <c r="K72" s="260"/>
      <c r="L72" s="261"/>
      <c r="M72" s="334"/>
      <c r="N72" s="207">
        <f>SUM(N10,N16,N22,N28,N34,N40,N46,N58)</f>
        <v>0</v>
      </c>
      <c r="O72" s="276"/>
      <c r="P72" s="260"/>
      <c r="Q72" s="260"/>
      <c r="R72" s="260"/>
      <c r="S72" s="260"/>
      <c r="T72" s="335"/>
      <c r="U72" s="207">
        <f>SUM(U10,U16,U22,U28,U34,U40,U46,U58)</f>
        <v>0</v>
      </c>
      <c r="V72" s="276"/>
      <c r="W72" s="260"/>
      <c r="X72" s="260"/>
      <c r="Y72" s="260"/>
      <c r="Z72" s="260"/>
      <c r="AA72" s="335"/>
      <c r="AB72" s="207">
        <f>SUM(AB10,AB16,AB22,AB28,AB34,AB40,AB46,AB58)</f>
        <v>0</v>
      </c>
      <c r="AC72" s="276"/>
      <c r="AD72" s="260"/>
      <c r="AE72" s="260"/>
      <c r="AF72" s="260"/>
      <c r="AG72" s="260"/>
      <c r="AH72" s="260"/>
      <c r="AI72" s="260"/>
      <c r="AJ72" s="335"/>
      <c r="AK72" s="218">
        <f>SUM(AK10,AK16,AK22,AK28,AK34,AK40,AK46,AK58)</f>
        <v>0</v>
      </c>
      <c r="AL72" s="276"/>
      <c r="AM72" s="260"/>
      <c r="AN72" s="260"/>
      <c r="AO72" s="260"/>
      <c r="AP72" s="260"/>
      <c r="AQ72" s="260"/>
      <c r="AR72" s="260"/>
      <c r="AS72" s="335"/>
      <c r="AT72" s="218">
        <f>SUM(AT10,AT16,AT22,AT28,AT34,AT40,AT46,AT58)</f>
        <v>0</v>
      </c>
      <c r="AU72" s="276"/>
      <c r="AV72" s="260"/>
      <c r="AW72" s="260"/>
      <c r="AX72" s="260"/>
      <c r="AY72" s="260"/>
      <c r="AZ72" s="260"/>
      <c r="BA72" s="260"/>
      <c r="BB72" s="335"/>
      <c r="BC72" s="218">
        <f>SUM(BC10,BC16,BC22,BC28,BC34,BC40,BC46,BC58)</f>
        <v>0</v>
      </c>
      <c r="BD72" s="276"/>
      <c r="BE72" s="260"/>
      <c r="BF72" s="260"/>
      <c r="BG72" s="260"/>
      <c r="BH72" s="260"/>
      <c r="BI72" s="260"/>
      <c r="BJ72" s="260"/>
      <c r="BK72" s="335"/>
      <c r="BL72" s="218">
        <f>SUM(BL10,BL16,BL22,BL28,BL34,BL40,BL46,BL58)</f>
        <v>0</v>
      </c>
      <c r="BM72" s="276"/>
      <c r="BN72" s="260"/>
      <c r="BO72" s="260"/>
      <c r="BP72" s="260"/>
      <c r="BQ72" s="260"/>
      <c r="BR72" s="260"/>
      <c r="BS72" s="260"/>
      <c r="BT72" s="335"/>
      <c r="BU72" s="218">
        <f>SUM(BU10,BU16,BU22,BU28,BU34,BU40,BU46,BU52)</f>
        <v>0</v>
      </c>
      <c r="BV72" s="276"/>
      <c r="BW72" s="260"/>
      <c r="BX72" s="260"/>
      <c r="BY72" s="260"/>
      <c r="BZ72" s="260"/>
      <c r="CA72" s="260"/>
      <c r="CB72" s="260"/>
      <c r="CC72" s="335"/>
      <c r="CD72" s="274">
        <f>SUM(CD10,CD16,CD22,CD28,CD34,CD40,CD46,CD58,CD52)</f>
        <v>0</v>
      </c>
      <c r="CE72" s="336"/>
      <c r="CF72" s="210">
        <f>CF64</f>
        <v>0</v>
      </c>
    </row>
    <row r="73" spans="1:84" ht="14.1" customHeight="1">
      <c r="A73" s="976" t="s">
        <v>1414</v>
      </c>
      <c r="B73" s="977"/>
      <c r="C73" s="337"/>
      <c r="D73" s="337"/>
      <c r="E73" s="337"/>
      <c r="F73" s="337"/>
      <c r="G73" s="338"/>
      <c r="H73" s="339"/>
      <c r="I73" s="337"/>
      <c r="J73" s="337"/>
      <c r="K73" s="337"/>
      <c r="L73" s="340"/>
      <c r="M73" s="341"/>
      <c r="N73" s="342"/>
      <c r="O73" s="343"/>
      <c r="P73" s="337"/>
      <c r="Q73" s="337"/>
      <c r="R73" s="337"/>
      <c r="S73" s="337"/>
      <c r="T73" s="344"/>
      <c r="U73" s="342"/>
      <c r="V73" s="343"/>
      <c r="W73" s="337"/>
      <c r="X73" s="337"/>
      <c r="Y73" s="337"/>
      <c r="Z73" s="337"/>
      <c r="AA73" s="344"/>
      <c r="AB73" s="342"/>
      <c r="AC73" s="343"/>
      <c r="AD73" s="337"/>
      <c r="AE73" s="337"/>
      <c r="AF73" s="337"/>
      <c r="AG73" s="337"/>
      <c r="AH73" s="337"/>
      <c r="AI73" s="337"/>
      <c r="AJ73" s="344"/>
      <c r="AK73" s="345"/>
      <c r="AL73" s="343"/>
      <c r="AM73" s="337"/>
      <c r="AN73" s="337"/>
      <c r="AO73" s="337"/>
      <c r="AP73" s="337"/>
      <c r="AQ73" s="337"/>
      <c r="AR73" s="337"/>
      <c r="AS73" s="344"/>
      <c r="AT73" s="345"/>
      <c r="AU73" s="343"/>
      <c r="AV73" s="337"/>
      <c r="AW73" s="337"/>
      <c r="AX73" s="337"/>
      <c r="AY73" s="337"/>
      <c r="AZ73" s="337"/>
      <c r="BA73" s="337"/>
      <c r="BB73" s="344"/>
      <c r="BC73" s="345"/>
      <c r="BD73" s="343"/>
      <c r="BE73" s="337"/>
      <c r="BF73" s="337"/>
      <c r="BG73" s="337"/>
      <c r="BH73" s="337"/>
      <c r="BI73" s="337"/>
      <c r="BJ73" s="337"/>
      <c r="BK73" s="344"/>
      <c r="BL73" s="345"/>
      <c r="BM73" s="343"/>
      <c r="BN73" s="337"/>
      <c r="BO73" s="337"/>
      <c r="BP73" s="337"/>
      <c r="BQ73" s="337"/>
      <c r="BR73" s="337"/>
      <c r="BS73" s="337"/>
      <c r="BT73" s="344"/>
      <c r="BU73" s="345"/>
      <c r="BV73" s="343"/>
      <c r="BW73" s="337"/>
      <c r="BX73" s="337"/>
      <c r="BY73" s="337"/>
      <c r="BZ73" s="337"/>
      <c r="CA73" s="337"/>
      <c r="CB73" s="337"/>
      <c r="CC73" s="344"/>
      <c r="CD73" s="323"/>
      <c r="CE73" s="346"/>
      <c r="CF73" s="204">
        <f>SUM(N73,U73,AB73,AK73,AT73,BC73,BL73,BU73)</f>
        <v>0</v>
      </c>
    </row>
    <row r="74" spans="1:84" ht="41.25" customHeight="1">
      <c r="A74" s="978" t="s">
        <v>1415</v>
      </c>
      <c r="B74" s="979"/>
      <c r="C74" s="980"/>
      <c r="D74" s="981"/>
      <c r="E74" s="981"/>
      <c r="F74" s="981"/>
      <c r="G74" s="982"/>
      <c r="H74" s="983"/>
      <c r="I74" s="983"/>
      <c r="J74" s="983"/>
      <c r="K74" s="983"/>
      <c r="L74" s="984"/>
      <c r="M74" s="985"/>
      <c r="N74" s="986"/>
      <c r="O74" s="1008"/>
      <c r="P74" s="1009"/>
      <c r="Q74" s="1009"/>
      <c r="R74" s="1009"/>
      <c r="S74" s="1009"/>
      <c r="T74" s="985"/>
      <c r="U74" s="986"/>
      <c r="V74" s="1010"/>
      <c r="W74" s="983"/>
      <c r="X74" s="983"/>
      <c r="Y74" s="983"/>
      <c r="Z74" s="983"/>
      <c r="AA74" s="985"/>
      <c r="AB74" s="986"/>
      <c r="AC74" s="1010"/>
      <c r="AD74" s="983"/>
      <c r="AE74" s="983"/>
      <c r="AF74" s="983"/>
      <c r="AG74" s="983"/>
      <c r="AH74" s="983"/>
      <c r="AI74" s="984"/>
      <c r="AJ74" s="985"/>
      <c r="AK74" s="986"/>
      <c r="AL74" s="999"/>
      <c r="AM74" s="1000"/>
      <c r="AN74" s="1000"/>
      <c r="AO74" s="1000"/>
      <c r="AP74" s="1000"/>
      <c r="AQ74" s="1000"/>
      <c r="AR74" s="1000"/>
      <c r="AS74" s="985"/>
      <c r="AT74" s="986"/>
      <c r="AU74" s="999"/>
      <c r="AV74" s="1000"/>
      <c r="AW74" s="1000"/>
      <c r="AX74" s="1000"/>
      <c r="AY74" s="1000"/>
      <c r="AZ74" s="1000"/>
      <c r="BA74" s="1000"/>
      <c r="BB74" s="985"/>
      <c r="BC74" s="986"/>
      <c r="BD74" s="999"/>
      <c r="BE74" s="1000"/>
      <c r="BF74" s="1000"/>
      <c r="BG74" s="1000"/>
      <c r="BH74" s="1000"/>
      <c r="BI74" s="1000"/>
      <c r="BJ74" s="1000"/>
      <c r="BK74" s="985"/>
      <c r="BL74" s="986"/>
      <c r="BM74" s="999"/>
      <c r="BN74" s="1000"/>
      <c r="BO74" s="1000"/>
      <c r="BP74" s="1000"/>
      <c r="BQ74" s="1000"/>
      <c r="BR74" s="1000"/>
      <c r="BS74" s="1000"/>
      <c r="BT74" s="985"/>
      <c r="BU74" s="1001"/>
      <c r="BV74" s="999"/>
      <c r="BW74" s="1000"/>
      <c r="BX74" s="1000"/>
      <c r="BY74" s="1000"/>
      <c r="BZ74" s="1000"/>
      <c r="CA74" s="1000"/>
      <c r="CB74" s="1000"/>
      <c r="CC74" s="985"/>
      <c r="CD74" s="1002"/>
      <c r="CE74" s="1003"/>
      <c r="CF74" s="1004"/>
    </row>
    <row r="75" spans="1:84" ht="43.5" customHeight="1">
      <c r="A75" s="1005" t="s">
        <v>1416</v>
      </c>
      <c r="B75" s="1006"/>
      <c r="C75" s="1006"/>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6"/>
      <c r="AR75" s="1006"/>
      <c r="AS75" s="1006"/>
      <c r="AT75" s="1006"/>
      <c r="AU75" s="1006"/>
      <c r="AV75" s="1006"/>
      <c r="AW75" s="1006"/>
      <c r="AX75" s="1006"/>
      <c r="AY75" s="1006"/>
      <c r="AZ75" s="1006"/>
      <c r="BA75" s="1006"/>
      <c r="BB75" s="1006"/>
      <c r="BC75" s="1006"/>
      <c r="BD75" s="1006"/>
      <c r="BE75" s="1006"/>
      <c r="BF75" s="1006"/>
      <c r="BG75" s="1006"/>
      <c r="BH75" s="1006"/>
      <c r="BI75" s="1006"/>
      <c r="BJ75" s="1006"/>
      <c r="BK75" s="1006"/>
      <c r="BL75" s="1006"/>
      <c r="BM75" s="1006"/>
      <c r="BN75" s="1006"/>
      <c r="BO75" s="1006"/>
      <c r="BP75" s="1006"/>
      <c r="BQ75" s="1006"/>
      <c r="BR75" s="1006"/>
      <c r="BS75" s="1006"/>
      <c r="BT75" s="1006"/>
      <c r="BU75" s="1006"/>
      <c r="BV75" s="1006"/>
      <c r="BW75" s="1006"/>
      <c r="BX75" s="1006"/>
      <c r="BY75" s="1006"/>
      <c r="BZ75" s="1006"/>
      <c r="CA75" s="1006"/>
      <c r="CB75" s="1006"/>
      <c r="CC75" s="1006"/>
      <c r="CD75" s="1006"/>
      <c r="CE75" s="1006"/>
      <c r="CF75" s="1007"/>
    </row>
    <row r="76" spans="1:84" s="180" customFormat="1" ht="11.25">
      <c r="A76" s="994" t="s">
        <v>1446</v>
      </c>
      <c r="B76" s="994"/>
      <c r="C76" s="994"/>
      <c r="D76" s="994"/>
      <c r="E76" s="994"/>
      <c r="F76" s="994"/>
      <c r="G76" s="994"/>
      <c r="H76" s="994"/>
      <c r="I76" s="994"/>
      <c r="J76" s="994"/>
      <c r="K76" s="994"/>
      <c r="L76" s="994"/>
      <c r="M76" s="994"/>
      <c r="N76" s="994"/>
      <c r="O76" s="994"/>
      <c r="P76" s="994"/>
      <c r="Q76" s="994"/>
      <c r="R76" s="994"/>
      <c r="S76" s="994"/>
      <c r="T76" s="994"/>
      <c r="U76" s="994"/>
      <c r="V76" s="994"/>
      <c r="W76" s="994"/>
      <c r="X76" s="994"/>
      <c r="Y76" s="994"/>
      <c r="Z76" s="994"/>
      <c r="AA76" s="994"/>
      <c r="AB76" s="994"/>
      <c r="AC76" s="994"/>
      <c r="AD76" s="994"/>
      <c r="AE76" s="994"/>
      <c r="AF76" s="994"/>
      <c r="AG76" s="994"/>
      <c r="AH76" s="994"/>
      <c r="AI76" s="994"/>
      <c r="AJ76" s="994"/>
      <c r="AK76" s="994"/>
      <c r="AL76" s="994"/>
      <c r="AM76" s="994"/>
      <c r="AN76" s="994"/>
      <c r="AO76" s="994"/>
      <c r="AP76" s="994"/>
      <c r="AQ76" s="994"/>
      <c r="AR76" s="994"/>
      <c r="AS76" s="994"/>
      <c r="AT76" s="994"/>
      <c r="AU76" s="994"/>
      <c r="AV76" s="994"/>
      <c r="AW76" s="994"/>
      <c r="AX76" s="994"/>
      <c r="AY76" s="994"/>
      <c r="AZ76" s="994"/>
      <c r="BA76" s="994"/>
      <c r="BB76" s="994"/>
      <c r="BC76" s="994"/>
      <c r="BD76" s="994"/>
      <c r="BE76" s="994"/>
      <c r="BF76" s="994"/>
      <c r="BG76" s="994"/>
      <c r="BH76" s="994"/>
      <c r="BI76" s="994"/>
      <c r="BJ76" s="994"/>
      <c r="BK76" s="994"/>
      <c r="BL76" s="994"/>
      <c r="BM76" s="994"/>
      <c r="BN76" s="994"/>
      <c r="BO76" s="994"/>
      <c r="BP76" s="994"/>
      <c r="BQ76" s="994"/>
      <c r="BR76" s="994"/>
      <c r="BS76" s="994"/>
      <c r="BT76" s="994"/>
      <c r="BU76" s="994"/>
      <c r="BV76" s="994"/>
      <c r="BW76" s="994"/>
      <c r="BX76" s="994"/>
      <c r="BY76" s="994"/>
      <c r="BZ76" s="994"/>
      <c r="CA76" s="994"/>
      <c r="CB76" s="994"/>
      <c r="CC76" s="994"/>
      <c r="CD76" s="994"/>
      <c r="CE76" s="994"/>
      <c r="CF76" s="347"/>
    </row>
    <row r="77" spans="1:84">
      <c r="A77" s="995" t="s">
        <v>1427</v>
      </c>
      <c r="B77" s="995"/>
      <c r="C77" s="995"/>
      <c r="D77" s="995"/>
      <c r="E77" s="995"/>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5"/>
      <c r="AN77" s="995"/>
      <c r="AO77" s="995"/>
      <c r="AP77" s="995"/>
      <c r="AQ77" s="995"/>
      <c r="AR77" s="995"/>
      <c r="AS77" s="995"/>
      <c r="AT77" s="995"/>
      <c r="AU77" s="995"/>
      <c r="AV77" s="995"/>
      <c r="AW77" s="995"/>
      <c r="AX77" s="995"/>
      <c r="AY77" s="995"/>
      <c r="AZ77" s="995"/>
      <c r="BA77" s="995"/>
      <c r="BB77" s="995"/>
      <c r="BC77" s="995"/>
      <c r="BD77" s="995"/>
      <c r="BE77" s="995"/>
      <c r="BF77" s="995"/>
      <c r="BG77" s="995"/>
      <c r="BH77" s="995"/>
      <c r="BI77" s="995"/>
      <c r="BJ77" s="995"/>
      <c r="BK77" s="995"/>
      <c r="BL77" s="995"/>
      <c r="BM77" s="995"/>
      <c r="BN77" s="995"/>
      <c r="BO77" s="995"/>
      <c r="BP77" s="995"/>
      <c r="BQ77" s="995"/>
      <c r="BR77" s="995"/>
      <c r="BS77" s="995"/>
      <c r="BT77" s="995"/>
      <c r="BU77" s="995"/>
      <c r="BV77" s="995"/>
      <c r="BW77" s="995"/>
      <c r="BX77" s="995"/>
      <c r="BY77" s="995"/>
      <c r="BZ77" s="995"/>
      <c r="CA77" s="995"/>
      <c r="CB77" s="995"/>
      <c r="CC77" s="995"/>
      <c r="CD77" s="995"/>
      <c r="CE77" s="995"/>
      <c r="CF77" s="179"/>
    </row>
    <row r="78" spans="1:84" ht="37.5" customHeight="1">
      <c r="A78" s="996" t="s">
        <v>1418</v>
      </c>
      <c r="B78" s="996"/>
      <c r="C78" s="996"/>
      <c r="D78" s="996"/>
      <c r="E78" s="996"/>
      <c r="F78" s="996"/>
      <c r="G78" s="996"/>
      <c r="H78" s="996"/>
      <c r="I78" s="996"/>
      <c r="J78" s="996"/>
      <c r="K78" s="996"/>
      <c r="L78" s="996"/>
      <c r="M78" s="996"/>
      <c r="N78" s="996"/>
      <c r="O78" s="996"/>
      <c r="P78" s="996"/>
      <c r="Q78" s="996"/>
      <c r="R78" s="996"/>
      <c r="S78" s="996"/>
      <c r="T78" s="996"/>
      <c r="U78" s="996"/>
      <c r="V78" s="996"/>
      <c r="W78" s="996"/>
      <c r="X78" s="996"/>
      <c r="Y78" s="996"/>
      <c r="Z78" s="996"/>
      <c r="AA78" s="996"/>
      <c r="AB78" s="996"/>
      <c r="AC78" s="996"/>
      <c r="AD78" s="996"/>
      <c r="AE78" s="996"/>
      <c r="AF78" s="996"/>
      <c r="AG78" s="996"/>
      <c r="AH78" s="996"/>
      <c r="AI78" s="996"/>
      <c r="AJ78" s="996"/>
      <c r="AK78" s="996"/>
      <c r="AL78" s="996"/>
      <c r="AM78" s="996"/>
      <c r="AN78" s="996"/>
      <c r="AO78" s="996"/>
      <c r="AP78" s="996"/>
      <c r="AQ78" s="996"/>
      <c r="AR78" s="996"/>
      <c r="AS78" s="996"/>
      <c r="AT78" s="996"/>
      <c r="AU78" s="996"/>
      <c r="AV78" s="996"/>
      <c r="AW78" s="996"/>
      <c r="AX78" s="996"/>
      <c r="AY78" s="996"/>
      <c r="AZ78" s="996"/>
      <c r="BA78" s="996"/>
      <c r="BB78" s="996"/>
      <c r="BC78" s="996"/>
      <c r="BD78" s="996"/>
      <c r="BE78" s="996"/>
      <c r="BF78" s="996"/>
      <c r="BG78" s="996"/>
      <c r="BH78" s="996"/>
      <c r="BI78" s="996"/>
      <c r="BJ78" s="996"/>
      <c r="BK78" s="996"/>
      <c r="BL78" s="996"/>
      <c r="BM78" s="996"/>
      <c r="BN78" s="996"/>
      <c r="BO78" s="996"/>
      <c r="BP78" s="996"/>
      <c r="BQ78" s="996"/>
      <c r="BR78" s="996"/>
      <c r="BS78" s="996"/>
      <c r="BT78" s="996"/>
      <c r="BU78" s="996"/>
      <c r="BV78" s="996"/>
      <c r="BW78" s="996"/>
      <c r="BX78" s="996"/>
      <c r="BY78" s="996"/>
      <c r="BZ78" s="996"/>
      <c r="CA78" s="996"/>
      <c r="CB78" s="996"/>
      <c r="CC78" s="996"/>
      <c r="CD78" s="996"/>
      <c r="CE78" s="996"/>
      <c r="CF78" s="997"/>
    </row>
    <row r="79" spans="1:84" s="180" customFormat="1" ht="25.5" customHeight="1">
      <c r="A79" s="996" t="s">
        <v>1419</v>
      </c>
      <c r="B79" s="996"/>
      <c r="C79" s="996"/>
      <c r="D79" s="996"/>
      <c r="E79" s="996"/>
      <c r="F79" s="996"/>
      <c r="G79" s="996"/>
      <c r="H79" s="996"/>
      <c r="I79" s="996"/>
      <c r="J79" s="996"/>
      <c r="K79" s="996"/>
      <c r="L79" s="996"/>
      <c r="M79" s="996"/>
      <c r="N79" s="996"/>
      <c r="O79" s="996"/>
      <c r="P79" s="996"/>
      <c r="Q79" s="996"/>
      <c r="R79" s="996"/>
      <c r="S79" s="996"/>
      <c r="T79" s="996"/>
      <c r="U79" s="996"/>
      <c r="V79" s="996"/>
      <c r="W79" s="996"/>
      <c r="X79" s="996"/>
      <c r="Y79" s="996"/>
      <c r="Z79" s="996"/>
      <c r="AA79" s="996"/>
      <c r="AB79" s="996"/>
      <c r="AC79" s="996"/>
      <c r="AD79" s="996"/>
      <c r="AE79" s="996"/>
      <c r="AF79" s="996"/>
      <c r="AG79" s="996"/>
      <c r="AH79" s="996"/>
      <c r="AI79" s="996"/>
      <c r="AJ79" s="996"/>
      <c r="AK79" s="996"/>
      <c r="AL79" s="996"/>
      <c r="AM79" s="996"/>
      <c r="AN79" s="996"/>
      <c r="AO79" s="996"/>
      <c r="AP79" s="996"/>
      <c r="AQ79" s="996"/>
      <c r="AR79" s="996"/>
      <c r="AS79" s="996"/>
      <c r="AT79" s="996"/>
      <c r="AU79" s="996"/>
      <c r="AV79" s="996"/>
      <c r="AW79" s="996"/>
      <c r="AX79" s="996"/>
      <c r="AY79" s="996"/>
      <c r="AZ79" s="996"/>
      <c r="BA79" s="996"/>
      <c r="BB79" s="996"/>
      <c r="BC79" s="996"/>
      <c r="BD79" s="996"/>
      <c r="BE79" s="996"/>
      <c r="BF79" s="996"/>
      <c r="BG79" s="996"/>
      <c r="BH79" s="996"/>
      <c r="BI79" s="996"/>
      <c r="BJ79" s="996"/>
      <c r="BK79" s="996"/>
      <c r="BL79" s="996"/>
      <c r="BM79" s="996"/>
      <c r="BN79" s="996"/>
      <c r="BO79" s="996"/>
      <c r="BP79" s="996"/>
      <c r="BQ79" s="996"/>
      <c r="BR79" s="996"/>
      <c r="BS79" s="996"/>
      <c r="BT79" s="996"/>
      <c r="BU79" s="996"/>
      <c r="BV79" s="996"/>
      <c r="BW79" s="996"/>
      <c r="BX79" s="996"/>
      <c r="BY79" s="996"/>
      <c r="BZ79" s="996"/>
      <c r="CA79" s="996"/>
      <c r="CB79" s="996"/>
      <c r="CC79" s="996"/>
      <c r="CD79" s="996"/>
      <c r="CE79" s="996"/>
      <c r="CF79" s="998"/>
    </row>
    <row r="80" spans="1:84" s="180" customFormat="1" ht="11.25">
      <c r="A80" s="994" t="s">
        <v>1420</v>
      </c>
      <c r="B80" s="994"/>
      <c r="C80" s="994"/>
      <c r="D80" s="994"/>
      <c r="E80" s="994"/>
      <c r="F80" s="994"/>
      <c r="G80" s="994"/>
      <c r="H80" s="994"/>
      <c r="I80" s="994"/>
      <c r="J80" s="994"/>
      <c r="K80" s="994"/>
      <c r="L80" s="994"/>
      <c r="M80" s="994"/>
      <c r="N80" s="994"/>
      <c r="O80" s="994"/>
      <c r="P80" s="994"/>
      <c r="Q80" s="994"/>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4"/>
      <c r="BA80" s="994"/>
      <c r="BB80" s="994"/>
      <c r="BC80" s="994"/>
      <c r="BD80" s="994"/>
      <c r="BE80" s="994"/>
      <c r="BF80" s="994"/>
      <c r="BG80" s="994"/>
      <c r="BH80" s="994"/>
      <c r="BI80" s="994"/>
      <c r="BJ80" s="994"/>
      <c r="BK80" s="994"/>
      <c r="BL80" s="994"/>
      <c r="BM80" s="994"/>
      <c r="BN80" s="994"/>
      <c r="BO80" s="994"/>
      <c r="BP80" s="994"/>
      <c r="BQ80" s="994"/>
      <c r="BR80" s="994"/>
      <c r="BS80" s="994"/>
      <c r="BT80" s="994"/>
      <c r="BU80" s="994"/>
      <c r="BV80" s="994"/>
      <c r="BW80" s="994"/>
      <c r="BX80" s="994"/>
      <c r="BY80" s="994"/>
      <c r="BZ80" s="994"/>
      <c r="CA80" s="994"/>
      <c r="CB80" s="994"/>
      <c r="CC80" s="994"/>
      <c r="CD80" s="994"/>
      <c r="CE80" s="994"/>
      <c r="CF80" s="347"/>
    </row>
  </sheetData>
  <mergeCells count="103">
    <mergeCell ref="A75:CF75"/>
    <mergeCell ref="A76:CE76"/>
    <mergeCell ref="A77:CE77"/>
    <mergeCell ref="A78:CF78"/>
    <mergeCell ref="A79:CF79"/>
    <mergeCell ref="A80:CE80"/>
    <mergeCell ref="BK74:BL74"/>
    <mergeCell ref="BM74:BS74"/>
    <mergeCell ref="BT74:BU74"/>
    <mergeCell ref="BV74:CB74"/>
    <mergeCell ref="CC74:CD74"/>
    <mergeCell ref="CE74:CF74"/>
    <mergeCell ref="AJ74:AK74"/>
    <mergeCell ref="AL74:AR74"/>
    <mergeCell ref="AS74:AT74"/>
    <mergeCell ref="AU74:BA74"/>
    <mergeCell ref="BB74:BC74"/>
    <mergeCell ref="BD74:BJ74"/>
    <mergeCell ref="M74:N74"/>
    <mergeCell ref="O74:S74"/>
    <mergeCell ref="T74:U74"/>
    <mergeCell ref="V74:Z74"/>
    <mergeCell ref="AA74:AB74"/>
    <mergeCell ref="AC74:AI74"/>
    <mergeCell ref="A71:B71"/>
    <mergeCell ref="A72:B72"/>
    <mergeCell ref="A73:B73"/>
    <mergeCell ref="A74:B74"/>
    <mergeCell ref="C74:G74"/>
    <mergeCell ref="H74:L74"/>
    <mergeCell ref="A53:A57"/>
    <mergeCell ref="A58:B58"/>
    <mergeCell ref="A59:A63"/>
    <mergeCell ref="A64:B64"/>
    <mergeCell ref="A65:A69"/>
    <mergeCell ref="A70:B70"/>
    <mergeCell ref="A35:A39"/>
    <mergeCell ref="A40:B40"/>
    <mergeCell ref="A41:A45"/>
    <mergeCell ref="A46:B46"/>
    <mergeCell ref="A47:A51"/>
    <mergeCell ref="A52:B52"/>
    <mergeCell ref="A17:A21"/>
    <mergeCell ref="A22:B22"/>
    <mergeCell ref="A23:A27"/>
    <mergeCell ref="A28:B28"/>
    <mergeCell ref="A29:A33"/>
    <mergeCell ref="A34:B34"/>
    <mergeCell ref="CB8:CB9"/>
    <mergeCell ref="CC8:CC9"/>
    <mergeCell ref="CD8:CD9"/>
    <mergeCell ref="A10:B10"/>
    <mergeCell ref="A11:A15"/>
    <mergeCell ref="A16:B16"/>
    <mergeCell ref="AT8:AT9"/>
    <mergeCell ref="BA8:BA9"/>
    <mergeCell ref="BB8:BB9"/>
    <mergeCell ref="BC8:BC9"/>
    <mergeCell ref="BJ8:BJ9"/>
    <mergeCell ref="BK8:BK9"/>
    <mergeCell ref="AB8:AB9"/>
    <mergeCell ref="AI8:AI9"/>
    <mergeCell ref="AJ8:AJ9"/>
    <mergeCell ref="AK8:AK9"/>
    <mergeCell ref="AR8:AR9"/>
    <mergeCell ref="AS8:AS9"/>
    <mergeCell ref="CF7:CF9"/>
    <mergeCell ref="G8:G9"/>
    <mergeCell ref="L8:L9"/>
    <mergeCell ref="M8:M9"/>
    <mergeCell ref="N8:N9"/>
    <mergeCell ref="S8:S9"/>
    <mergeCell ref="T8:T9"/>
    <mergeCell ref="U8:U9"/>
    <mergeCell ref="Z8:Z9"/>
    <mergeCell ref="AA8:AA9"/>
    <mergeCell ref="BK7:BL7"/>
    <mergeCell ref="BM7:BS7"/>
    <mergeCell ref="BT7:BU7"/>
    <mergeCell ref="BV7:CB7"/>
    <mergeCell ref="CC7:CD7"/>
    <mergeCell ref="CE7:CE9"/>
    <mergeCell ref="BL8:BL9"/>
    <mergeCell ref="BS8:BS9"/>
    <mergeCell ref="BT8:BT9"/>
    <mergeCell ref="BU8:BU9"/>
    <mergeCell ref="AJ7:AK7"/>
    <mergeCell ref="AL7:AR7"/>
    <mergeCell ref="AS7:AT7"/>
    <mergeCell ref="AU7:BA7"/>
    <mergeCell ref="BB7:BC7"/>
    <mergeCell ref="BD7:BJ7"/>
    <mergeCell ref="O1:AO5"/>
    <mergeCell ref="A7:B9"/>
    <mergeCell ref="C7:G7"/>
    <mergeCell ref="H7:L7"/>
    <mergeCell ref="M7:N7"/>
    <mergeCell ref="O7:S7"/>
    <mergeCell ref="T7:U7"/>
    <mergeCell ref="V7:Z7"/>
    <mergeCell ref="AA7:AB7"/>
    <mergeCell ref="AC7:AI7"/>
    <mergeCell ref="A1:N1"/>
  </mergeCells>
  <phoneticPr fontId="4"/>
  <conditionalFormatting sqref="O1:O3">
    <cfRule type="containsText" dxfId="1" priority="1" operator="containsText" text="選択して">
      <formula>NOT(ISERROR(SEARCH("選択して",O1)))</formula>
    </cfRule>
    <cfRule type="endsWith" dxfId="0" priority="2" operator="endsWith" text="該当なし">
      <formula>RIGHT(O1,LEN("該当なし"))="該当なし"</formula>
    </cfRule>
  </conditionalFormatting>
  <dataValidations count="1">
    <dataValidation type="list" allowBlank="1" showInputMessage="1" showErrorMessage="1" sqref="O1:O3" xr:uid="{00000000-0002-0000-0600-000000000000}">
      <formula1>"該当なしの場合はこのセルで｢該当なし｣を選択してください。,　,該当なし"</formula1>
    </dataValidation>
  </dataValidations>
  <pageMargins left="0.70866141732283472" right="0.70866141732283472" top="0.74803149606299213" bottom="0.74803149606299213" header="0.31496062992125984" footer="0.31496062992125984"/>
  <pageSetup paperSize="9" scale="65" orientation="landscape" r:id="rId1"/>
  <headerFooter>
    <oddHeader>&amp;R[公表（備考欄を除く）]</oddHead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2:J34"/>
  <sheetViews>
    <sheetView view="pageBreakPreview" zoomScale="60" zoomScaleNormal="70" workbookViewId="0">
      <selection activeCell="A3" sqref="A3:K3"/>
    </sheetView>
  </sheetViews>
  <sheetFormatPr defaultColWidth="9" defaultRowHeight="13.5"/>
  <cols>
    <col min="1" max="1" width="35" customWidth="1"/>
    <col min="2" max="9" width="8.625" customWidth="1"/>
    <col min="10" max="10" width="7.75" customWidth="1"/>
  </cols>
  <sheetData>
    <row r="2" spans="1:10" ht="20.25" customHeight="1">
      <c r="A2" s="158" t="s">
        <v>1448</v>
      </c>
    </row>
    <row r="3" spans="1:10" s="364" customFormat="1" ht="27" customHeight="1">
      <c r="A3" s="1011" t="s">
        <v>1463</v>
      </c>
      <c r="B3" s="1011"/>
      <c r="C3" s="1011"/>
      <c r="D3" s="1011"/>
      <c r="E3" s="1011"/>
      <c r="F3" s="1011"/>
      <c r="G3" s="1011"/>
      <c r="H3" s="1011"/>
      <c r="I3" s="1011"/>
      <c r="J3" s="363"/>
    </row>
    <row r="4" spans="1:10" s="364" customFormat="1" ht="72" customHeight="1">
      <c r="A4" s="1018" t="s">
        <v>1451</v>
      </c>
      <c r="B4" s="1018"/>
      <c r="C4" s="1018"/>
      <c r="D4" s="1018"/>
      <c r="E4" s="1018"/>
      <c r="F4" s="1018"/>
      <c r="G4" s="1018"/>
      <c r="H4" s="1018"/>
      <c r="I4" s="1018"/>
      <c r="J4" s="363"/>
    </row>
    <row r="5" spans="1:10">
      <c r="A5" s="365" t="s">
        <v>1447</v>
      </c>
      <c r="B5" s="366"/>
      <c r="C5" s="366"/>
      <c r="D5" s="366"/>
      <c r="E5" s="366"/>
      <c r="F5" s="366"/>
      <c r="G5" s="366"/>
      <c r="H5" s="366"/>
      <c r="I5" s="366"/>
      <c r="J5" s="366"/>
    </row>
    <row r="6" spans="1:10">
      <c r="A6" s="365" t="s">
        <v>1452</v>
      </c>
      <c r="B6" s="366"/>
      <c r="C6" s="366"/>
      <c r="D6" s="366"/>
      <c r="E6" s="366"/>
      <c r="F6" s="366"/>
      <c r="G6" s="366"/>
      <c r="H6" s="366"/>
      <c r="I6" s="159" t="s">
        <v>1462</v>
      </c>
      <c r="J6" s="366"/>
    </row>
    <row r="7" spans="1:10" ht="20.25" customHeight="1">
      <c r="A7" s="1016" t="s">
        <v>1461</v>
      </c>
      <c r="B7" s="1017" t="s">
        <v>1453</v>
      </c>
      <c r="C7" s="1017"/>
      <c r="D7" s="1017"/>
      <c r="E7" s="1017"/>
      <c r="F7" s="1017" t="s">
        <v>1454</v>
      </c>
      <c r="G7" s="1017"/>
      <c r="H7" s="1017"/>
      <c r="I7" s="1017"/>
      <c r="J7" s="367"/>
    </row>
    <row r="8" spans="1:10" ht="29.25" customHeight="1">
      <c r="A8" s="1016"/>
      <c r="B8" s="359" t="s">
        <v>1455</v>
      </c>
      <c r="C8" s="359" t="s">
        <v>1456</v>
      </c>
      <c r="D8" s="359" t="s">
        <v>1457</v>
      </c>
      <c r="E8" s="359" t="s">
        <v>1458</v>
      </c>
      <c r="F8" s="359" t="s">
        <v>1455</v>
      </c>
      <c r="G8" s="359" t="s">
        <v>1456</v>
      </c>
      <c r="H8" s="359" t="s">
        <v>1457</v>
      </c>
      <c r="I8" s="359" t="s">
        <v>1458</v>
      </c>
      <c r="J8" s="368"/>
    </row>
    <row r="9" spans="1:10" ht="27.75" customHeight="1">
      <c r="A9" s="369"/>
      <c r="B9" s="370"/>
      <c r="C9" s="370"/>
      <c r="D9" s="370"/>
      <c r="E9" s="370"/>
      <c r="F9" s="370"/>
      <c r="G9" s="370"/>
      <c r="H9" s="370"/>
      <c r="I9" s="370"/>
      <c r="J9" s="361"/>
    </row>
    <row r="10" spans="1:10" ht="27.75" customHeight="1">
      <c r="A10" s="371"/>
      <c r="B10" s="370"/>
      <c r="C10" s="370"/>
      <c r="D10" s="370"/>
      <c r="E10" s="370"/>
      <c r="F10" s="370"/>
      <c r="G10" s="370"/>
      <c r="H10" s="370"/>
      <c r="I10" s="370"/>
      <c r="J10" s="361"/>
    </row>
    <row r="11" spans="1:10" ht="27.75" customHeight="1">
      <c r="A11" s="371"/>
      <c r="B11" s="370"/>
      <c r="C11" s="370"/>
      <c r="D11" s="370"/>
      <c r="E11" s="370"/>
      <c r="F11" s="370"/>
      <c r="G11" s="370"/>
      <c r="H11" s="370"/>
      <c r="I11" s="370"/>
      <c r="J11" s="361"/>
    </row>
    <row r="12" spans="1:10" ht="27.75" customHeight="1">
      <c r="A12" s="372"/>
      <c r="B12" s="370"/>
      <c r="C12" s="370"/>
      <c r="D12" s="370"/>
      <c r="E12" s="370"/>
      <c r="F12" s="370"/>
      <c r="G12" s="370"/>
      <c r="H12" s="370"/>
      <c r="I12" s="370"/>
      <c r="J12" s="361"/>
    </row>
    <row r="13" spans="1:10" ht="27.75" customHeight="1">
      <c r="A13" s="373"/>
      <c r="B13" s="374"/>
      <c r="C13" s="374"/>
      <c r="D13" s="374"/>
      <c r="E13" s="374"/>
      <c r="F13" s="374"/>
      <c r="G13" s="374"/>
      <c r="H13" s="374"/>
      <c r="I13" s="374"/>
      <c r="J13" s="361"/>
    </row>
    <row r="14" spans="1:10" ht="27.75" customHeight="1">
      <c r="A14" s="369"/>
      <c r="B14" s="370"/>
      <c r="C14" s="370"/>
      <c r="D14" s="370"/>
      <c r="E14" s="370"/>
      <c r="F14" s="370"/>
      <c r="G14" s="370"/>
      <c r="H14" s="370"/>
      <c r="I14" s="370"/>
      <c r="J14" s="361"/>
    </row>
    <row r="15" spans="1:10" ht="27.75" customHeight="1">
      <c r="A15" s="371"/>
      <c r="B15" s="370"/>
      <c r="C15" s="370"/>
      <c r="D15" s="370"/>
      <c r="E15" s="370"/>
      <c r="F15" s="370"/>
      <c r="G15" s="370"/>
      <c r="H15" s="370"/>
      <c r="I15" s="370"/>
      <c r="J15" s="361"/>
    </row>
    <row r="16" spans="1:10" ht="27.75" customHeight="1">
      <c r="A16" s="371"/>
      <c r="B16" s="370"/>
      <c r="C16" s="370"/>
      <c r="D16" s="370"/>
      <c r="E16" s="370"/>
      <c r="F16" s="370"/>
      <c r="G16" s="370"/>
      <c r="H16" s="370"/>
      <c r="I16" s="370"/>
      <c r="J16" s="361"/>
    </row>
    <row r="17" spans="1:10" ht="27.75" customHeight="1">
      <c r="A17" s="372"/>
      <c r="B17" s="370"/>
      <c r="C17" s="370"/>
      <c r="D17" s="370"/>
      <c r="E17" s="370"/>
      <c r="F17" s="370"/>
      <c r="G17" s="370"/>
      <c r="H17" s="370"/>
      <c r="I17" s="370"/>
      <c r="J17" s="361"/>
    </row>
    <row r="18" spans="1:10" ht="27.75" customHeight="1" thickBot="1">
      <c r="A18" s="373"/>
      <c r="B18" s="374"/>
      <c r="C18" s="374"/>
      <c r="D18" s="374"/>
      <c r="E18" s="374"/>
      <c r="F18" s="374"/>
      <c r="G18" s="374"/>
      <c r="H18" s="374"/>
      <c r="I18" s="374"/>
      <c r="J18" s="361"/>
    </row>
    <row r="19" spans="1:10" ht="27.75" customHeight="1" thickTop="1">
      <c r="A19" s="375" t="s">
        <v>1459</v>
      </c>
      <c r="B19" s="376">
        <f t="shared" ref="B19:I19" si="0">SUM(B9:B18)</f>
        <v>0</v>
      </c>
      <c r="C19" s="377">
        <f t="shared" si="0"/>
        <v>0</v>
      </c>
      <c r="D19" s="377">
        <f t="shared" si="0"/>
        <v>0</v>
      </c>
      <c r="E19" s="378">
        <f t="shared" si="0"/>
        <v>0</v>
      </c>
      <c r="F19" s="376">
        <f>SUM(F9:F18)</f>
        <v>0</v>
      </c>
      <c r="G19" s="377">
        <f>SUM(G9:G18)</f>
        <v>0</v>
      </c>
      <c r="H19" s="377">
        <f t="shared" si="0"/>
        <v>0</v>
      </c>
      <c r="I19" s="378">
        <f t="shared" si="0"/>
        <v>0</v>
      </c>
      <c r="J19" s="361"/>
    </row>
    <row r="20" spans="1:10" ht="27.75" customHeight="1">
      <c r="A20" s="360"/>
      <c r="B20" s="360"/>
      <c r="C20" s="361"/>
      <c r="D20" s="361"/>
      <c r="E20" s="361"/>
      <c r="F20" s="362"/>
      <c r="G20" s="362"/>
      <c r="I20" s="362"/>
    </row>
    <row r="21" spans="1:10">
      <c r="A21" s="365" t="s">
        <v>1452</v>
      </c>
      <c r="B21" s="366"/>
      <c r="C21" s="366"/>
      <c r="D21" s="366"/>
      <c r="E21" s="366"/>
      <c r="F21" s="366"/>
      <c r="G21" s="366"/>
      <c r="H21" s="366"/>
      <c r="I21" s="159" t="s">
        <v>1462</v>
      </c>
      <c r="J21" s="366"/>
    </row>
    <row r="22" spans="1:10" ht="20.25" customHeight="1">
      <c r="A22" s="1016" t="s">
        <v>1461</v>
      </c>
      <c r="B22" s="1017" t="s">
        <v>1453</v>
      </c>
      <c r="C22" s="1017"/>
      <c r="D22" s="1017"/>
      <c r="E22" s="1017"/>
      <c r="F22" s="1017" t="s">
        <v>1460</v>
      </c>
      <c r="G22" s="1017"/>
      <c r="H22" s="1017"/>
      <c r="I22" s="1017"/>
      <c r="J22" s="367"/>
    </row>
    <row r="23" spans="1:10" ht="33" customHeight="1">
      <c r="A23" s="1016"/>
      <c r="B23" s="359" t="s">
        <v>1455</v>
      </c>
      <c r="C23" s="359" t="s">
        <v>1456</v>
      </c>
      <c r="D23" s="359" t="s">
        <v>1457</v>
      </c>
      <c r="E23" s="359" t="s">
        <v>1458</v>
      </c>
      <c r="F23" s="359" t="s">
        <v>1455</v>
      </c>
      <c r="G23" s="359" t="s">
        <v>1456</v>
      </c>
      <c r="H23" s="359" t="s">
        <v>1457</v>
      </c>
      <c r="I23" s="359" t="s">
        <v>1458</v>
      </c>
      <c r="J23" s="368"/>
    </row>
    <row r="24" spans="1:10" ht="27.75" customHeight="1">
      <c r="A24" s="369"/>
      <c r="B24" s="370"/>
      <c r="C24" s="370"/>
      <c r="D24" s="370"/>
      <c r="E24" s="370"/>
      <c r="F24" s="370"/>
      <c r="G24" s="370"/>
      <c r="H24" s="370"/>
      <c r="I24" s="370"/>
      <c r="J24" s="361"/>
    </row>
    <row r="25" spans="1:10" ht="27.75" customHeight="1">
      <c r="A25" s="371"/>
      <c r="B25" s="370"/>
      <c r="C25" s="370"/>
      <c r="D25" s="370"/>
      <c r="E25" s="370"/>
      <c r="F25" s="370"/>
      <c r="G25" s="370"/>
      <c r="H25" s="370"/>
      <c r="I25" s="370"/>
      <c r="J25" s="361"/>
    </row>
    <row r="26" spans="1:10" ht="27.75" customHeight="1">
      <c r="A26" s="371"/>
      <c r="B26" s="370"/>
      <c r="C26" s="370"/>
      <c r="D26" s="370"/>
      <c r="E26" s="370"/>
      <c r="F26" s="370"/>
      <c r="G26" s="370"/>
      <c r="H26" s="370"/>
      <c r="I26" s="370"/>
      <c r="J26" s="361"/>
    </row>
    <row r="27" spans="1:10" ht="27.75" customHeight="1">
      <c r="A27" s="372"/>
      <c r="B27" s="370"/>
      <c r="C27" s="370"/>
      <c r="D27" s="370"/>
      <c r="E27" s="370"/>
      <c r="F27" s="370"/>
      <c r="G27" s="370"/>
      <c r="H27" s="370"/>
      <c r="I27" s="370"/>
      <c r="J27" s="361"/>
    </row>
    <row r="28" spans="1:10" ht="27.75" customHeight="1">
      <c r="A28" s="373"/>
      <c r="B28" s="374"/>
      <c r="C28" s="374"/>
      <c r="D28" s="374"/>
      <c r="E28" s="374"/>
      <c r="F28" s="374"/>
      <c r="G28" s="374"/>
      <c r="H28" s="374"/>
      <c r="I28" s="374"/>
      <c r="J28" s="361"/>
    </row>
    <row r="29" spans="1:10" ht="27.75" customHeight="1">
      <c r="A29" s="369"/>
      <c r="B29" s="370"/>
      <c r="C29" s="370"/>
      <c r="D29" s="370"/>
      <c r="E29" s="370"/>
      <c r="F29" s="370"/>
      <c r="G29" s="370"/>
      <c r="H29" s="370"/>
      <c r="I29" s="370"/>
      <c r="J29" s="361"/>
    </row>
    <row r="30" spans="1:10" ht="27.75" customHeight="1">
      <c r="A30" s="371"/>
      <c r="B30" s="370"/>
      <c r="C30" s="370"/>
      <c r="D30" s="370"/>
      <c r="E30" s="370"/>
      <c r="F30" s="370"/>
      <c r="G30" s="370"/>
      <c r="H30" s="370"/>
      <c r="I30" s="370"/>
      <c r="J30" s="361"/>
    </row>
    <row r="31" spans="1:10" ht="27.75" customHeight="1">
      <c r="A31" s="371"/>
      <c r="B31" s="370"/>
      <c r="C31" s="370"/>
      <c r="D31" s="370"/>
      <c r="E31" s="370"/>
      <c r="F31" s="370"/>
      <c r="G31" s="370"/>
      <c r="H31" s="370"/>
      <c r="I31" s="370"/>
      <c r="J31" s="361"/>
    </row>
    <row r="32" spans="1:10" ht="30" customHeight="1">
      <c r="A32" s="372"/>
      <c r="B32" s="370"/>
      <c r="C32" s="370"/>
      <c r="D32" s="370"/>
      <c r="E32" s="370"/>
      <c r="F32" s="370"/>
      <c r="G32" s="370"/>
      <c r="H32" s="370"/>
      <c r="I32" s="370"/>
      <c r="J32" s="361"/>
    </row>
    <row r="33" spans="1:10" ht="30" customHeight="1" thickBot="1">
      <c r="A33" s="373"/>
      <c r="B33" s="374"/>
      <c r="C33" s="374"/>
      <c r="D33" s="374"/>
      <c r="E33" s="374"/>
      <c r="F33" s="374"/>
      <c r="G33" s="374"/>
      <c r="H33" s="374"/>
      <c r="I33" s="374"/>
      <c r="J33" s="361"/>
    </row>
    <row r="34" spans="1:10" ht="27.75" customHeight="1" thickTop="1">
      <c r="A34" s="375" t="s">
        <v>1459</v>
      </c>
      <c r="B34" s="376">
        <f>SUM(B24:B33)</f>
        <v>0</v>
      </c>
      <c r="C34" s="377">
        <f t="shared" ref="C34:H34" si="1">SUM(C24:C33)</f>
        <v>0</v>
      </c>
      <c r="D34" s="377">
        <f t="shared" si="1"/>
        <v>0</v>
      </c>
      <c r="E34" s="378">
        <f t="shared" si="1"/>
        <v>0</v>
      </c>
      <c r="F34" s="376">
        <f t="shared" si="1"/>
        <v>0</v>
      </c>
      <c r="G34" s="377">
        <f t="shared" si="1"/>
        <v>0</v>
      </c>
      <c r="H34" s="377">
        <f t="shared" si="1"/>
        <v>0</v>
      </c>
      <c r="I34" s="378">
        <f>SUM(I24:I33)</f>
        <v>0</v>
      </c>
      <c r="J34" s="361"/>
    </row>
  </sheetData>
  <mergeCells count="8">
    <mergeCell ref="A22:A23"/>
    <mergeCell ref="B22:E22"/>
    <mergeCell ref="F22:I22"/>
    <mergeCell ref="A3:I3"/>
    <mergeCell ref="A4:I4"/>
    <mergeCell ref="A7:A8"/>
    <mergeCell ref="B7:E7"/>
    <mergeCell ref="F7:I7"/>
  </mergeCells>
  <phoneticPr fontId="4"/>
  <pageMargins left="0.7" right="0.7" top="0.75" bottom="0.75" header="0.3" footer="0.3"/>
  <pageSetup paperSize="9" scale="85"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Y63"/>
  <sheetViews>
    <sheetView view="pageBreakPreview" zoomScaleNormal="100" zoomScaleSheetLayoutView="100" workbookViewId="0">
      <selection activeCell="A3" sqref="A3:K3"/>
    </sheetView>
  </sheetViews>
  <sheetFormatPr defaultRowHeight="12"/>
  <cols>
    <col min="1" max="3" width="1.5" style="380" customWidth="1"/>
    <col min="4" max="4" width="4.625" style="380" customWidth="1"/>
    <col min="5" max="5" width="21.75" style="380" customWidth="1"/>
    <col min="6" max="7" width="5.625" style="380" customWidth="1"/>
    <col min="8" max="9" width="2.125" style="380" customWidth="1"/>
    <col min="10" max="11" width="5.625" style="380" customWidth="1"/>
    <col min="12" max="13" width="2" style="380" customWidth="1"/>
    <col min="14" max="14" width="7.25" style="380" customWidth="1"/>
    <col min="15" max="15" width="5" style="380" customWidth="1"/>
    <col min="16" max="16" width="3.375" style="380" customWidth="1"/>
    <col min="17" max="17" width="7.25" style="380" customWidth="1"/>
    <col min="18" max="18" width="5" style="380" customWidth="1"/>
    <col min="19" max="19" width="3.375" style="380" customWidth="1"/>
    <col min="20" max="20" width="7.25" style="380" customWidth="1"/>
    <col min="21" max="21" width="5" style="380" customWidth="1"/>
    <col min="22" max="22" width="3.375" style="380" customWidth="1"/>
    <col min="23" max="23" width="59.5" style="380" customWidth="1"/>
    <col min="24" max="24" width="61.875" style="382" customWidth="1"/>
    <col min="25" max="247" width="9" style="380"/>
    <col min="248" max="251" width="1.5" style="380" customWidth="1"/>
    <col min="252" max="252" width="21.75" style="380" customWidth="1"/>
    <col min="253" max="278" width="5.625" style="380" customWidth="1"/>
    <col min="279" max="279" width="42.375" style="380" customWidth="1"/>
    <col min="280" max="280" width="61.875" style="380" customWidth="1"/>
    <col min="281" max="503" width="9" style="380"/>
    <col min="504" max="507" width="1.5" style="380" customWidth="1"/>
    <col min="508" max="508" width="21.75" style="380" customWidth="1"/>
    <col min="509" max="534" width="5.625" style="380" customWidth="1"/>
    <col min="535" max="535" width="42.375" style="380" customWidth="1"/>
    <col min="536" max="536" width="61.875" style="380" customWidth="1"/>
    <col min="537" max="759" width="9" style="380"/>
    <col min="760" max="763" width="1.5" style="380" customWidth="1"/>
    <col min="764" max="764" width="21.75" style="380" customWidth="1"/>
    <col min="765" max="790" width="5.625" style="380" customWidth="1"/>
    <col min="791" max="791" width="42.375" style="380" customWidth="1"/>
    <col min="792" max="792" width="61.875" style="380" customWidth="1"/>
    <col min="793" max="1015" width="9" style="380"/>
    <col min="1016" max="1019" width="1.5" style="380" customWidth="1"/>
    <col min="1020" max="1020" width="21.75" style="380" customWidth="1"/>
    <col min="1021" max="1046" width="5.625" style="380" customWidth="1"/>
    <col min="1047" max="1047" width="42.375" style="380" customWidth="1"/>
    <col min="1048" max="1048" width="61.875" style="380" customWidth="1"/>
    <col min="1049" max="1271" width="9" style="380"/>
    <col min="1272" max="1275" width="1.5" style="380" customWidth="1"/>
    <col min="1276" max="1276" width="21.75" style="380" customWidth="1"/>
    <col min="1277" max="1302" width="5.625" style="380" customWidth="1"/>
    <col min="1303" max="1303" width="42.375" style="380" customWidth="1"/>
    <col min="1304" max="1304" width="61.875" style="380" customWidth="1"/>
    <col min="1305" max="1527" width="9" style="380"/>
    <col min="1528" max="1531" width="1.5" style="380" customWidth="1"/>
    <col min="1532" max="1532" width="21.75" style="380" customWidth="1"/>
    <col min="1533" max="1558" width="5.625" style="380" customWidth="1"/>
    <col min="1559" max="1559" width="42.375" style="380" customWidth="1"/>
    <col min="1560" max="1560" width="61.875" style="380" customWidth="1"/>
    <col min="1561" max="1783" width="9" style="380"/>
    <col min="1784" max="1787" width="1.5" style="380" customWidth="1"/>
    <col min="1788" max="1788" width="21.75" style="380" customWidth="1"/>
    <col min="1789" max="1814" width="5.625" style="380" customWidth="1"/>
    <col min="1815" max="1815" width="42.375" style="380" customWidth="1"/>
    <col min="1816" max="1816" width="61.875" style="380" customWidth="1"/>
    <col min="1817" max="2039" width="9" style="380"/>
    <col min="2040" max="2043" width="1.5" style="380" customWidth="1"/>
    <col min="2044" max="2044" width="21.75" style="380" customWidth="1"/>
    <col min="2045" max="2070" width="5.625" style="380" customWidth="1"/>
    <col min="2071" max="2071" width="42.375" style="380" customWidth="1"/>
    <col min="2072" max="2072" width="61.875" style="380" customWidth="1"/>
    <col min="2073" max="2295" width="9" style="380"/>
    <col min="2296" max="2299" width="1.5" style="380" customWidth="1"/>
    <col min="2300" max="2300" width="21.75" style="380" customWidth="1"/>
    <col min="2301" max="2326" width="5.625" style="380" customWidth="1"/>
    <col min="2327" max="2327" width="42.375" style="380" customWidth="1"/>
    <col min="2328" max="2328" width="61.875" style="380" customWidth="1"/>
    <col min="2329" max="2551" width="9" style="380"/>
    <col min="2552" max="2555" width="1.5" style="380" customWidth="1"/>
    <col min="2556" max="2556" width="21.75" style="380" customWidth="1"/>
    <col min="2557" max="2582" width="5.625" style="380" customWidth="1"/>
    <col min="2583" max="2583" width="42.375" style="380" customWidth="1"/>
    <col min="2584" max="2584" width="61.875" style="380" customWidth="1"/>
    <col min="2585" max="2807" width="9" style="380"/>
    <col min="2808" max="2811" width="1.5" style="380" customWidth="1"/>
    <col min="2812" max="2812" width="21.75" style="380" customWidth="1"/>
    <col min="2813" max="2838" width="5.625" style="380" customWidth="1"/>
    <col min="2839" max="2839" width="42.375" style="380" customWidth="1"/>
    <col min="2840" max="2840" width="61.875" style="380" customWidth="1"/>
    <col min="2841" max="3063" width="9" style="380"/>
    <col min="3064" max="3067" width="1.5" style="380" customWidth="1"/>
    <col min="3068" max="3068" width="21.75" style="380" customWidth="1"/>
    <col min="3069" max="3094" width="5.625" style="380" customWidth="1"/>
    <col min="3095" max="3095" width="42.375" style="380" customWidth="1"/>
    <col min="3096" max="3096" width="61.875" style="380" customWidth="1"/>
    <col min="3097" max="3319" width="9" style="380"/>
    <col min="3320" max="3323" width="1.5" style="380" customWidth="1"/>
    <col min="3324" max="3324" width="21.75" style="380" customWidth="1"/>
    <col min="3325" max="3350" width="5.625" style="380" customWidth="1"/>
    <col min="3351" max="3351" width="42.375" style="380" customWidth="1"/>
    <col min="3352" max="3352" width="61.875" style="380" customWidth="1"/>
    <col min="3353" max="3575" width="9" style="380"/>
    <col min="3576" max="3579" width="1.5" style="380" customWidth="1"/>
    <col min="3580" max="3580" width="21.75" style="380" customWidth="1"/>
    <col min="3581" max="3606" width="5.625" style="380" customWidth="1"/>
    <col min="3607" max="3607" width="42.375" style="380" customWidth="1"/>
    <col min="3608" max="3608" width="61.875" style="380" customWidth="1"/>
    <col min="3609" max="3831" width="9" style="380"/>
    <col min="3832" max="3835" width="1.5" style="380" customWidth="1"/>
    <col min="3836" max="3836" width="21.75" style="380" customWidth="1"/>
    <col min="3837" max="3862" width="5.625" style="380" customWidth="1"/>
    <col min="3863" max="3863" width="42.375" style="380" customWidth="1"/>
    <col min="3864" max="3864" width="61.875" style="380" customWidth="1"/>
    <col min="3865" max="4087" width="9" style="380"/>
    <col min="4088" max="4091" width="1.5" style="380" customWidth="1"/>
    <col min="4092" max="4092" width="21.75" style="380" customWidth="1"/>
    <col min="4093" max="4118" width="5.625" style="380" customWidth="1"/>
    <col min="4119" max="4119" width="42.375" style="380" customWidth="1"/>
    <col min="4120" max="4120" width="61.875" style="380" customWidth="1"/>
    <col min="4121" max="4343" width="9" style="380"/>
    <col min="4344" max="4347" width="1.5" style="380" customWidth="1"/>
    <col min="4348" max="4348" width="21.75" style="380" customWidth="1"/>
    <col min="4349" max="4374" width="5.625" style="380" customWidth="1"/>
    <col min="4375" max="4375" width="42.375" style="380" customWidth="1"/>
    <col min="4376" max="4376" width="61.875" style="380" customWidth="1"/>
    <col min="4377" max="4599" width="9" style="380"/>
    <col min="4600" max="4603" width="1.5" style="380" customWidth="1"/>
    <col min="4604" max="4604" width="21.75" style="380" customWidth="1"/>
    <col min="4605" max="4630" width="5.625" style="380" customWidth="1"/>
    <col min="4631" max="4631" width="42.375" style="380" customWidth="1"/>
    <col min="4632" max="4632" width="61.875" style="380" customWidth="1"/>
    <col min="4633" max="4855" width="9" style="380"/>
    <col min="4856" max="4859" width="1.5" style="380" customWidth="1"/>
    <col min="4860" max="4860" width="21.75" style="380" customWidth="1"/>
    <col min="4861" max="4886" width="5.625" style="380" customWidth="1"/>
    <col min="4887" max="4887" width="42.375" style="380" customWidth="1"/>
    <col min="4888" max="4888" width="61.875" style="380" customWidth="1"/>
    <col min="4889" max="5111" width="9" style="380"/>
    <col min="5112" max="5115" width="1.5" style="380" customWidth="1"/>
    <col min="5116" max="5116" width="21.75" style="380" customWidth="1"/>
    <col min="5117" max="5142" width="5.625" style="380" customWidth="1"/>
    <col min="5143" max="5143" width="42.375" style="380" customWidth="1"/>
    <col min="5144" max="5144" width="61.875" style="380" customWidth="1"/>
    <col min="5145" max="5367" width="9" style="380"/>
    <col min="5368" max="5371" width="1.5" style="380" customWidth="1"/>
    <col min="5372" max="5372" width="21.75" style="380" customWidth="1"/>
    <col min="5373" max="5398" width="5.625" style="380" customWidth="1"/>
    <col min="5399" max="5399" width="42.375" style="380" customWidth="1"/>
    <col min="5400" max="5400" width="61.875" style="380" customWidth="1"/>
    <col min="5401" max="5623" width="9" style="380"/>
    <col min="5624" max="5627" width="1.5" style="380" customWidth="1"/>
    <col min="5628" max="5628" width="21.75" style="380" customWidth="1"/>
    <col min="5629" max="5654" width="5.625" style="380" customWidth="1"/>
    <col min="5655" max="5655" width="42.375" style="380" customWidth="1"/>
    <col min="5656" max="5656" width="61.875" style="380" customWidth="1"/>
    <col min="5657" max="5879" width="9" style="380"/>
    <col min="5880" max="5883" width="1.5" style="380" customWidth="1"/>
    <col min="5884" max="5884" width="21.75" style="380" customWidth="1"/>
    <col min="5885" max="5910" width="5.625" style="380" customWidth="1"/>
    <col min="5911" max="5911" width="42.375" style="380" customWidth="1"/>
    <col min="5912" max="5912" width="61.875" style="380" customWidth="1"/>
    <col min="5913" max="6135" width="9" style="380"/>
    <col min="6136" max="6139" width="1.5" style="380" customWidth="1"/>
    <col min="6140" max="6140" width="21.75" style="380" customWidth="1"/>
    <col min="6141" max="6166" width="5.625" style="380" customWidth="1"/>
    <col min="6167" max="6167" width="42.375" style="380" customWidth="1"/>
    <col min="6168" max="6168" width="61.875" style="380" customWidth="1"/>
    <col min="6169" max="6391" width="9" style="380"/>
    <col min="6392" max="6395" width="1.5" style="380" customWidth="1"/>
    <col min="6396" max="6396" width="21.75" style="380" customWidth="1"/>
    <col min="6397" max="6422" width="5.625" style="380" customWidth="1"/>
    <col min="6423" max="6423" width="42.375" style="380" customWidth="1"/>
    <col min="6424" max="6424" width="61.875" style="380" customWidth="1"/>
    <col min="6425" max="6647" width="9" style="380"/>
    <col min="6648" max="6651" width="1.5" style="380" customWidth="1"/>
    <col min="6652" max="6652" width="21.75" style="380" customWidth="1"/>
    <col min="6653" max="6678" width="5.625" style="380" customWidth="1"/>
    <col min="6679" max="6679" width="42.375" style="380" customWidth="1"/>
    <col min="6680" max="6680" width="61.875" style="380" customWidth="1"/>
    <col min="6681" max="6903" width="9" style="380"/>
    <col min="6904" max="6907" width="1.5" style="380" customWidth="1"/>
    <col min="6908" max="6908" width="21.75" style="380" customWidth="1"/>
    <col min="6909" max="6934" width="5.625" style="380" customWidth="1"/>
    <col min="6935" max="6935" width="42.375" style="380" customWidth="1"/>
    <col min="6936" max="6936" width="61.875" style="380" customWidth="1"/>
    <col min="6937" max="7159" width="9" style="380"/>
    <col min="7160" max="7163" width="1.5" style="380" customWidth="1"/>
    <col min="7164" max="7164" width="21.75" style="380" customWidth="1"/>
    <col min="7165" max="7190" width="5.625" style="380" customWidth="1"/>
    <col min="7191" max="7191" width="42.375" style="380" customWidth="1"/>
    <col min="7192" max="7192" width="61.875" style="380" customWidth="1"/>
    <col min="7193" max="7415" width="9" style="380"/>
    <col min="7416" max="7419" width="1.5" style="380" customWidth="1"/>
    <col min="7420" max="7420" width="21.75" style="380" customWidth="1"/>
    <col min="7421" max="7446" width="5.625" style="380" customWidth="1"/>
    <col min="7447" max="7447" width="42.375" style="380" customWidth="1"/>
    <col min="7448" max="7448" width="61.875" style="380" customWidth="1"/>
    <col min="7449" max="7671" width="9" style="380"/>
    <col min="7672" max="7675" width="1.5" style="380" customWidth="1"/>
    <col min="7676" max="7676" width="21.75" style="380" customWidth="1"/>
    <col min="7677" max="7702" width="5.625" style="380" customWidth="1"/>
    <col min="7703" max="7703" width="42.375" style="380" customWidth="1"/>
    <col min="7704" max="7704" width="61.875" style="380" customWidth="1"/>
    <col min="7705" max="7927" width="9" style="380"/>
    <col min="7928" max="7931" width="1.5" style="380" customWidth="1"/>
    <col min="7932" max="7932" width="21.75" style="380" customWidth="1"/>
    <col min="7933" max="7958" width="5.625" style="380" customWidth="1"/>
    <col min="7959" max="7959" width="42.375" style="380" customWidth="1"/>
    <col min="7960" max="7960" width="61.875" style="380" customWidth="1"/>
    <col min="7961" max="8183" width="9" style="380"/>
    <col min="8184" max="8187" width="1.5" style="380" customWidth="1"/>
    <col min="8188" max="8188" width="21.75" style="380" customWidth="1"/>
    <col min="8189" max="8214" width="5.625" style="380" customWidth="1"/>
    <col min="8215" max="8215" width="42.375" style="380" customWidth="1"/>
    <col min="8216" max="8216" width="61.875" style="380" customWidth="1"/>
    <col min="8217" max="8439" width="9" style="380"/>
    <col min="8440" max="8443" width="1.5" style="380" customWidth="1"/>
    <col min="8444" max="8444" width="21.75" style="380" customWidth="1"/>
    <col min="8445" max="8470" width="5.625" style="380" customWidth="1"/>
    <col min="8471" max="8471" width="42.375" style="380" customWidth="1"/>
    <col min="8472" max="8472" width="61.875" style="380" customWidth="1"/>
    <col min="8473" max="8695" width="9" style="380"/>
    <col min="8696" max="8699" width="1.5" style="380" customWidth="1"/>
    <col min="8700" max="8700" width="21.75" style="380" customWidth="1"/>
    <col min="8701" max="8726" width="5.625" style="380" customWidth="1"/>
    <col min="8727" max="8727" width="42.375" style="380" customWidth="1"/>
    <col min="8728" max="8728" width="61.875" style="380" customWidth="1"/>
    <col min="8729" max="8951" width="9" style="380"/>
    <col min="8952" max="8955" width="1.5" style="380" customWidth="1"/>
    <col min="8956" max="8956" width="21.75" style="380" customWidth="1"/>
    <col min="8957" max="8982" width="5.625" style="380" customWidth="1"/>
    <col min="8983" max="8983" width="42.375" style="380" customWidth="1"/>
    <col min="8984" max="8984" width="61.875" style="380" customWidth="1"/>
    <col min="8985" max="9207" width="9" style="380"/>
    <col min="9208" max="9211" width="1.5" style="380" customWidth="1"/>
    <col min="9212" max="9212" width="21.75" style="380" customWidth="1"/>
    <col min="9213" max="9238" width="5.625" style="380" customWidth="1"/>
    <col min="9239" max="9239" width="42.375" style="380" customWidth="1"/>
    <col min="9240" max="9240" width="61.875" style="380" customWidth="1"/>
    <col min="9241" max="9463" width="9" style="380"/>
    <col min="9464" max="9467" width="1.5" style="380" customWidth="1"/>
    <col min="9468" max="9468" width="21.75" style="380" customWidth="1"/>
    <col min="9469" max="9494" width="5.625" style="380" customWidth="1"/>
    <col min="9495" max="9495" width="42.375" style="380" customWidth="1"/>
    <col min="9496" max="9496" width="61.875" style="380" customWidth="1"/>
    <col min="9497" max="9719" width="9" style="380"/>
    <col min="9720" max="9723" width="1.5" style="380" customWidth="1"/>
    <col min="9724" max="9724" width="21.75" style="380" customWidth="1"/>
    <col min="9725" max="9750" width="5.625" style="380" customWidth="1"/>
    <col min="9751" max="9751" width="42.375" style="380" customWidth="1"/>
    <col min="9752" max="9752" width="61.875" style="380" customWidth="1"/>
    <col min="9753" max="9975" width="9" style="380"/>
    <col min="9976" max="9979" width="1.5" style="380" customWidth="1"/>
    <col min="9980" max="9980" width="21.75" style="380" customWidth="1"/>
    <col min="9981" max="10006" width="5.625" style="380" customWidth="1"/>
    <col min="10007" max="10007" width="42.375" style="380" customWidth="1"/>
    <col min="10008" max="10008" width="61.875" style="380" customWidth="1"/>
    <col min="10009" max="10231" width="9" style="380"/>
    <col min="10232" max="10235" width="1.5" style="380" customWidth="1"/>
    <col min="10236" max="10236" width="21.75" style="380" customWidth="1"/>
    <col min="10237" max="10262" width="5.625" style="380" customWidth="1"/>
    <col min="10263" max="10263" width="42.375" style="380" customWidth="1"/>
    <col min="10264" max="10264" width="61.875" style="380" customWidth="1"/>
    <col min="10265" max="10487" width="9" style="380"/>
    <col min="10488" max="10491" width="1.5" style="380" customWidth="1"/>
    <col min="10492" max="10492" width="21.75" style="380" customWidth="1"/>
    <col min="10493" max="10518" width="5.625" style="380" customWidth="1"/>
    <col min="10519" max="10519" width="42.375" style="380" customWidth="1"/>
    <col min="10520" max="10520" width="61.875" style="380" customWidth="1"/>
    <col min="10521" max="10743" width="9" style="380"/>
    <col min="10744" max="10747" width="1.5" style="380" customWidth="1"/>
    <col min="10748" max="10748" width="21.75" style="380" customWidth="1"/>
    <col min="10749" max="10774" width="5.625" style="380" customWidth="1"/>
    <col min="10775" max="10775" width="42.375" style="380" customWidth="1"/>
    <col min="10776" max="10776" width="61.875" style="380" customWidth="1"/>
    <col min="10777" max="10999" width="9" style="380"/>
    <col min="11000" max="11003" width="1.5" style="380" customWidth="1"/>
    <col min="11004" max="11004" width="21.75" style="380" customWidth="1"/>
    <col min="11005" max="11030" width="5.625" style="380" customWidth="1"/>
    <col min="11031" max="11031" width="42.375" style="380" customWidth="1"/>
    <col min="11032" max="11032" width="61.875" style="380" customWidth="1"/>
    <col min="11033" max="11255" width="9" style="380"/>
    <col min="11256" max="11259" width="1.5" style="380" customWidth="1"/>
    <col min="11260" max="11260" width="21.75" style="380" customWidth="1"/>
    <col min="11261" max="11286" width="5.625" style="380" customWidth="1"/>
    <col min="11287" max="11287" width="42.375" style="380" customWidth="1"/>
    <col min="11288" max="11288" width="61.875" style="380" customWidth="1"/>
    <col min="11289" max="11511" width="9" style="380"/>
    <col min="11512" max="11515" width="1.5" style="380" customWidth="1"/>
    <col min="11516" max="11516" width="21.75" style="380" customWidth="1"/>
    <col min="11517" max="11542" width="5.625" style="380" customWidth="1"/>
    <col min="11543" max="11543" width="42.375" style="380" customWidth="1"/>
    <col min="11544" max="11544" width="61.875" style="380" customWidth="1"/>
    <col min="11545" max="11767" width="9" style="380"/>
    <col min="11768" max="11771" width="1.5" style="380" customWidth="1"/>
    <col min="11772" max="11772" width="21.75" style="380" customWidth="1"/>
    <col min="11773" max="11798" width="5.625" style="380" customWidth="1"/>
    <col min="11799" max="11799" width="42.375" style="380" customWidth="1"/>
    <col min="11800" max="11800" width="61.875" style="380" customWidth="1"/>
    <col min="11801" max="12023" width="9" style="380"/>
    <col min="12024" max="12027" width="1.5" style="380" customWidth="1"/>
    <col min="12028" max="12028" width="21.75" style="380" customWidth="1"/>
    <col min="12029" max="12054" width="5.625" style="380" customWidth="1"/>
    <col min="12055" max="12055" width="42.375" style="380" customWidth="1"/>
    <col min="12056" max="12056" width="61.875" style="380" customWidth="1"/>
    <col min="12057" max="12279" width="9" style="380"/>
    <col min="12280" max="12283" width="1.5" style="380" customWidth="1"/>
    <col min="12284" max="12284" width="21.75" style="380" customWidth="1"/>
    <col min="12285" max="12310" width="5.625" style="380" customWidth="1"/>
    <col min="12311" max="12311" width="42.375" style="380" customWidth="1"/>
    <col min="12312" max="12312" width="61.875" style="380" customWidth="1"/>
    <col min="12313" max="12535" width="9" style="380"/>
    <col min="12536" max="12539" width="1.5" style="380" customWidth="1"/>
    <col min="12540" max="12540" width="21.75" style="380" customWidth="1"/>
    <col min="12541" max="12566" width="5.625" style="380" customWidth="1"/>
    <col min="12567" max="12567" width="42.375" style="380" customWidth="1"/>
    <col min="12568" max="12568" width="61.875" style="380" customWidth="1"/>
    <col min="12569" max="12791" width="9" style="380"/>
    <col min="12792" max="12795" width="1.5" style="380" customWidth="1"/>
    <col min="12796" max="12796" width="21.75" style="380" customWidth="1"/>
    <col min="12797" max="12822" width="5.625" style="380" customWidth="1"/>
    <col min="12823" max="12823" width="42.375" style="380" customWidth="1"/>
    <col min="12824" max="12824" width="61.875" style="380" customWidth="1"/>
    <col min="12825" max="13047" width="9" style="380"/>
    <col min="13048" max="13051" width="1.5" style="380" customWidth="1"/>
    <col min="13052" max="13052" width="21.75" style="380" customWidth="1"/>
    <col min="13053" max="13078" width="5.625" style="380" customWidth="1"/>
    <col min="13079" max="13079" width="42.375" style="380" customWidth="1"/>
    <col min="13080" max="13080" width="61.875" style="380" customWidth="1"/>
    <col min="13081" max="13303" width="9" style="380"/>
    <col min="13304" max="13307" width="1.5" style="380" customWidth="1"/>
    <col min="13308" max="13308" width="21.75" style="380" customWidth="1"/>
    <col min="13309" max="13334" width="5.625" style="380" customWidth="1"/>
    <col min="13335" max="13335" width="42.375" style="380" customWidth="1"/>
    <col min="13336" max="13336" width="61.875" style="380" customWidth="1"/>
    <col min="13337" max="13559" width="9" style="380"/>
    <col min="13560" max="13563" width="1.5" style="380" customWidth="1"/>
    <col min="13564" max="13564" width="21.75" style="380" customWidth="1"/>
    <col min="13565" max="13590" width="5.625" style="380" customWidth="1"/>
    <col min="13591" max="13591" width="42.375" style="380" customWidth="1"/>
    <col min="13592" max="13592" width="61.875" style="380" customWidth="1"/>
    <col min="13593" max="13815" width="9" style="380"/>
    <col min="13816" max="13819" width="1.5" style="380" customWidth="1"/>
    <col min="13820" max="13820" width="21.75" style="380" customWidth="1"/>
    <col min="13821" max="13846" width="5.625" style="380" customWidth="1"/>
    <col min="13847" max="13847" width="42.375" style="380" customWidth="1"/>
    <col min="13848" max="13848" width="61.875" style="380" customWidth="1"/>
    <col min="13849" max="14071" width="9" style="380"/>
    <col min="14072" max="14075" width="1.5" style="380" customWidth="1"/>
    <col min="14076" max="14076" width="21.75" style="380" customWidth="1"/>
    <col min="14077" max="14102" width="5.625" style="380" customWidth="1"/>
    <col min="14103" max="14103" width="42.375" style="380" customWidth="1"/>
    <col min="14104" max="14104" width="61.875" style="380" customWidth="1"/>
    <col min="14105" max="14327" width="9" style="380"/>
    <col min="14328" max="14331" width="1.5" style="380" customWidth="1"/>
    <col min="14332" max="14332" width="21.75" style="380" customWidth="1"/>
    <col min="14333" max="14358" width="5.625" style="380" customWidth="1"/>
    <col min="14359" max="14359" width="42.375" style="380" customWidth="1"/>
    <col min="14360" max="14360" width="61.875" style="380" customWidth="1"/>
    <col min="14361" max="14583" width="9" style="380"/>
    <col min="14584" max="14587" width="1.5" style="380" customWidth="1"/>
    <col min="14588" max="14588" width="21.75" style="380" customWidth="1"/>
    <col min="14589" max="14614" width="5.625" style="380" customWidth="1"/>
    <col min="14615" max="14615" width="42.375" style="380" customWidth="1"/>
    <col min="14616" max="14616" width="61.875" style="380" customWidth="1"/>
    <col min="14617" max="14839" width="9" style="380"/>
    <col min="14840" max="14843" width="1.5" style="380" customWidth="1"/>
    <col min="14844" max="14844" width="21.75" style="380" customWidth="1"/>
    <col min="14845" max="14870" width="5.625" style="380" customWidth="1"/>
    <col min="14871" max="14871" width="42.375" style="380" customWidth="1"/>
    <col min="14872" max="14872" width="61.875" style="380" customWidth="1"/>
    <col min="14873" max="15095" width="9" style="380"/>
    <col min="15096" max="15099" width="1.5" style="380" customWidth="1"/>
    <col min="15100" max="15100" width="21.75" style="380" customWidth="1"/>
    <col min="15101" max="15126" width="5.625" style="380" customWidth="1"/>
    <col min="15127" max="15127" width="42.375" style="380" customWidth="1"/>
    <col min="15128" max="15128" width="61.875" style="380" customWidth="1"/>
    <col min="15129" max="15351" width="9" style="380"/>
    <col min="15352" max="15355" width="1.5" style="380" customWidth="1"/>
    <col min="15356" max="15356" width="21.75" style="380" customWidth="1"/>
    <col min="15357" max="15382" width="5.625" style="380" customWidth="1"/>
    <col min="15383" max="15383" width="42.375" style="380" customWidth="1"/>
    <col min="15384" max="15384" width="61.875" style="380" customWidth="1"/>
    <col min="15385" max="15607" width="9" style="380"/>
    <col min="15608" max="15611" width="1.5" style="380" customWidth="1"/>
    <col min="15612" max="15612" width="21.75" style="380" customWidth="1"/>
    <col min="15613" max="15638" width="5.625" style="380" customWidth="1"/>
    <col min="15639" max="15639" width="42.375" style="380" customWidth="1"/>
    <col min="15640" max="15640" width="61.875" style="380" customWidth="1"/>
    <col min="15641" max="15863" width="9" style="380"/>
    <col min="15864" max="15867" width="1.5" style="380" customWidth="1"/>
    <col min="15868" max="15868" width="21.75" style="380" customWidth="1"/>
    <col min="15869" max="15894" width="5.625" style="380" customWidth="1"/>
    <col min="15895" max="15895" width="42.375" style="380" customWidth="1"/>
    <col min="15896" max="15896" width="61.875" style="380" customWidth="1"/>
    <col min="15897" max="16119" width="9" style="380"/>
    <col min="16120" max="16123" width="1.5" style="380" customWidth="1"/>
    <col min="16124" max="16124" width="21.75" style="380" customWidth="1"/>
    <col min="16125" max="16150" width="5.625" style="380" customWidth="1"/>
    <col min="16151" max="16151" width="42.375" style="380" customWidth="1"/>
    <col min="16152" max="16152" width="61.875" style="380" customWidth="1"/>
    <col min="16153" max="16384" width="9" style="380"/>
  </cols>
  <sheetData>
    <row r="1" spans="2:25" ht="52.5" customHeight="1" thickBot="1">
      <c r="B1" s="1019" t="s">
        <v>1560</v>
      </c>
      <c r="C1" s="1019"/>
      <c r="D1" s="1019"/>
      <c r="E1" s="1019"/>
      <c r="F1" s="1019"/>
      <c r="G1" s="1019"/>
      <c r="H1" s="1019"/>
      <c r="I1" s="1019"/>
      <c r="J1" s="1019"/>
      <c r="K1" s="1019"/>
      <c r="L1" s="1019"/>
      <c r="M1" s="1020"/>
      <c r="N1" s="1020"/>
      <c r="O1" s="1020"/>
      <c r="P1" s="1020"/>
      <c r="Q1" s="1020"/>
      <c r="R1" s="1020"/>
      <c r="S1" s="1020"/>
      <c r="T1" s="1020"/>
      <c r="U1" s="1020"/>
      <c r="V1" s="1020"/>
      <c r="W1" s="391"/>
    </row>
    <row r="2" spans="2:25" ht="38.25" customHeight="1">
      <c r="B2" s="1025"/>
      <c r="C2" s="1026"/>
      <c r="D2" s="1026"/>
      <c r="E2" s="1026"/>
      <c r="F2" s="1026"/>
      <c r="G2" s="1026"/>
      <c r="H2" s="1026"/>
      <c r="I2" s="1026"/>
      <c r="J2" s="1026"/>
      <c r="K2" s="1026"/>
      <c r="L2" s="1026"/>
      <c r="M2" s="1027"/>
      <c r="N2" s="1021" t="s">
        <v>1467</v>
      </c>
      <c r="O2" s="1022"/>
      <c r="P2" s="1023"/>
      <c r="Q2" s="1021" t="s">
        <v>1472</v>
      </c>
      <c r="R2" s="1022"/>
      <c r="S2" s="1023"/>
      <c r="T2" s="1021" t="s">
        <v>1473</v>
      </c>
      <c r="U2" s="1022"/>
      <c r="V2" s="1024"/>
      <c r="W2" s="391"/>
      <c r="X2" s="380"/>
    </row>
    <row r="3" spans="2:25" ht="24" customHeight="1">
      <c r="B3" s="1058" t="s">
        <v>1508</v>
      </c>
      <c r="C3" s="1059"/>
      <c r="D3" s="1059"/>
      <c r="E3" s="1059"/>
      <c r="F3" s="1059"/>
      <c r="G3" s="1059"/>
      <c r="H3" s="1059"/>
      <c r="I3" s="1059"/>
      <c r="J3" s="1059"/>
      <c r="K3" s="1059"/>
      <c r="L3" s="1059"/>
      <c r="M3" s="1060"/>
      <c r="N3" s="383"/>
      <c r="O3" s="427" t="s">
        <v>21</v>
      </c>
      <c r="P3" s="433"/>
      <c r="Q3" s="383"/>
      <c r="R3" s="427" t="s">
        <v>21</v>
      </c>
      <c r="S3" s="433"/>
      <c r="T3" s="383"/>
      <c r="U3" s="427" t="s">
        <v>21</v>
      </c>
      <c r="V3" s="449"/>
      <c r="W3" s="391"/>
      <c r="X3" s="403"/>
      <c r="Y3" s="403"/>
    </row>
    <row r="4" spans="2:25" ht="24" customHeight="1">
      <c r="B4" s="1061" t="s">
        <v>1551</v>
      </c>
      <c r="C4" s="1042"/>
      <c r="D4" s="1042"/>
      <c r="E4" s="1042"/>
      <c r="F4" s="1042"/>
      <c r="G4" s="1042"/>
      <c r="H4" s="1042"/>
      <c r="I4" s="1042"/>
      <c r="J4" s="1042"/>
      <c r="K4" s="1042"/>
      <c r="L4" s="1042"/>
      <c r="M4" s="1043"/>
      <c r="N4" s="385"/>
      <c r="O4" s="428" t="s">
        <v>1484</v>
      </c>
      <c r="P4" s="434"/>
      <c r="Q4" s="385"/>
      <c r="R4" s="428" t="s">
        <v>1484</v>
      </c>
      <c r="S4" s="434"/>
      <c r="T4" s="385"/>
      <c r="U4" s="428" t="s">
        <v>1484</v>
      </c>
      <c r="V4" s="450"/>
      <c r="W4" s="404"/>
      <c r="X4" s="403"/>
      <c r="Y4" s="403"/>
    </row>
    <row r="5" spans="2:25" ht="24" customHeight="1">
      <c r="B5" s="1041" t="s">
        <v>1485</v>
      </c>
      <c r="C5" s="1042"/>
      <c r="D5" s="1042"/>
      <c r="E5" s="1042"/>
      <c r="F5" s="1042"/>
      <c r="G5" s="1042"/>
      <c r="H5" s="1042"/>
      <c r="I5" s="1042"/>
      <c r="J5" s="1042"/>
      <c r="K5" s="1042"/>
      <c r="L5" s="1042"/>
      <c r="M5" s="1043"/>
      <c r="N5" s="385"/>
      <c r="O5" s="428" t="s">
        <v>1484</v>
      </c>
      <c r="P5" s="434"/>
      <c r="Q5" s="385"/>
      <c r="R5" s="428" t="s">
        <v>1484</v>
      </c>
      <c r="S5" s="434"/>
      <c r="T5" s="385"/>
      <c r="U5" s="428" t="s">
        <v>1484</v>
      </c>
      <c r="V5" s="450"/>
      <c r="W5" s="404"/>
      <c r="X5" s="403"/>
      <c r="Y5" s="403"/>
    </row>
    <row r="6" spans="2:25" ht="24" customHeight="1">
      <c r="B6" s="1061" t="s">
        <v>1552</v>
      </c>
      <c r="C6" s="1042"/>
      <c r="D6" s="1042"/>
      <c r="E6" s="1042"/>
      <c r="F6" s="1042"/>
      <c r="G6" s="1042"/>
      <c r="H6" s="1042"/>
      <c r="I6" s="1042"/>
      <c r="J6" s="1042"/>
      <c r="K6" s="1042"/>
      <c r="L6" s="1042"/>
      <c r="M6" s="1043"/>
      <c r="N6" s="385"/>
      <c r="O6" s="427" t="s">
        <v>21</v>
      </c>
      <c r="P6" s="435"/>
      <c r="Q6" s="385"/>
      <c r="R6" s="427" t="s">
        <v>21</v>
      </c>
      <c r="S6" s="435"/>
      <c r="T6" s="385"/>
      <c r="U6" s="427" t="s">
        <v>21</v>
      </c>
      <c r="V6" s="451"/>
      <c r="W6" s="404"/>
      <c r="X6" s="403"/>
      <c r="Y6" s="403"/>
    </row>
    <row r="7" spans="2:25" ht="24" customHeight="1">
      <c r="B7" s="1061" t="s">
        <v>1553</v>
      </c>
      <c r="C7" s="1042"/>
      <c r="D7" s="1042"/>
      <c r="E7" s="1042"/>
      <c r="F7" s="1042"/>
      <c r="G7" s="1042"/>
      <c r="H7" s="1042"/>
      <c r="I7" s="1042"/>
      <c r="J7" s="1042"/>
      <c r="K7" s="1042"/>
      <c r="L7" s="1042"/>
      <c r="M7" s="1043"/>
      <c r="N7" s="385"/>
      <c r="O7" s="428" t="s">
        <v>1486</v>
      </c>
      <c r="P7" s="434"/>
      <c r="Q7" s="385"/>
      <c r="R7" s="428" t="s">
        <v>1486</v>
      </c>
      <c r="S7" s="434"/>
      <c r="T7" s="385"/>
      <c r="U7" s="428" t="s">
        <v>1486</v>
      </c>
      <c r="V7" s="450"/>
      <c r="W7" s="404"/>
      <c r="X7" s="403"/>
      <c r="Y7" s="403"/>
    </row>
    <row r="8" spans="2:25" ht="24" customHeight="1">
      <c r="B8" s="1058" t="s">
        <v>1532</v>
      </c>
      <c r="C8" s="1059"/>
      <c r="D8" s="1059"/>
      <c r="E8" s="1059"/>
      <c r="F8" s="1059"/>
      <c r="G8" s="1059"/>
      <c r="H8" s="1059"/>
      <c r="I8" s="1059"/>
      <c r="J8" s="1059"/>
      <c r="K8" s="1059"/>
      <c r="L8" s="1059"/>
      <c r="M8" s="1060"/>
      <c r="N8" s="385"/>
      <c r="O8" s="429" t="s">
        <v>1490</v>
      </c>
      <c r="P8" s="435"/>
      <c r="Q8" s="385"/>
      <c r="R8" s="429" t="s">
        <v>1490</v>
      </c>
      <c r="S8" s="435"/>
      <c r="T8" s="385"/>
      <c r="U8" s="429" t="s">
        <v>1490</v>
      </c>
      <c r="V8" s="451"/>
      <c r="W8" s="399"/>
      <c r="X8" s="380"/>
    </row>
    <row r="9" spans="2:25" ht="24" customHeight="1">
      <c r="B9" s="1065" t="s">
        <v>1491</v>
      </c>
      <c r="C9" s="1066"/>
      <c r="D9" s="1066"/>
      <c r="E9" s="1066"/>
      <c r="F9" s="1066"/>
      <c r="G9" s="1066"/>
      <c r="H9" s="1066"/>
      <c r="I9" s="1066"/>
      <c r="J9" s="1066"/>
      <c r="K9" s="1066"/>
      <c r="L9" s="1066"/>
      <c r="M9" s="1067"/>
      <c r="N9" s="405"/>
      <c r="O9" s="430" t="s">
        <v>1490</v>
      </c>
      <c r="P9" s="436"/>
      <c r="Q9" s="405"/>
      <c r="R9" s="430" t="s">
        <v>1490</v>
      </c>
      <c r="S9" s="436"/>
      <c r="T9" s="405"/>
      <c r="U9" s="430" t="s">
        <v>1490</v>
      </c>
      <c r="V9" s="452"/>
      <c r="W9" s="399"/>
      <c r="X9" s="380"/>
    </row>
    <row r="10" spans="2:25" ht="24" customHeight="1">
      <c r="B10" s="1068" t="s">
        <v>1533</v>
      </c>
      <c r="C10" s="1069"/>
      <c r="D10" s="1069"/>
      <c r="E10" s="1069"/>
      <c r="F10" s="1069"/>
      <c r="G10" s="1069"/>
      <c r="H10" s="1069"/>
      <c r="I10" s="1069"/>
      <c r="J10" s="1069"/>
      <c r="K10" s="1069"/>
      <c r="L10" s="1069"/>
      <c r="M10" s="1070"/>
      <c r="N10" s="383"/>
      <c r="O10" s="427" t="s">
        <v>1490</v>
      </c>
      <c r="P10" s="433"/>
      <c r="Q10" s="383"/>
      <c r="R10" s="427" t="s">
        <v>1490</v>
      </c>
      <c r="S10" s="433"/>
      <c r="T10" s="383"/>
      <c r="U10" s="427" t="s">
        <v>1490</v>
      </c>
      <c r="V10" s="449"/>
      <c r="W10" s="399"/>
      <c r="X10" s="380"/>
    </row>
    <row r="11" spans="2:25" ht="24" customHeight="1">
      <c r="B11" s="1068" t="s">
        <v>1534</v>
      </c>
      <c r="C11" s="1069"/>
      <c r="D11" s="1069"/>
      <c r="E11" s="1069"/>
      <c r="F11" s="1069"/>
      <c r="G11" s="1069"/>
      <c r="H11" s="1069"/>
      <c r="I11" s="1069"/>
      <c r="J11" s="1069"/>
      <c r="K11" s="1069"/>
      <c r="L11" s="1069"/>
      <c r="M11" s="1070"/>
      <c r="N11" s="383"/>
      <c r="O11" s="427" t="s">
        <v>1490</v>
      </c>
      <c r="P11" s="433"/>
      <c r="Q11" s="383"/>
      <c r="R11" s="427" t="s">
        <v>1490</v>
      </c>
      <c r="S11" s="433"/>
      <c r="T11" s="383"/>
      <c r="U11" s="427" t="s">
        <v>1490</v>
      </c>
      <c r="V11" s="449"/>
      <c r="W11" s="399"/>
      <c r="X11" s="380"/>
    </row>
    <row r="12" spans="2:25" ht="24" customHeight="1">
      <c r="B12" s="1068" t="s">
        <v>1535</v>
      </c>
      <c r="C12" s="1069"/>
      <c r="D12" s="1069"/>
      <c r="E12" s="1069"/>
      <c r="F12" s="1069"/>
      <c r="G12" s="1069"/>
      <c r="H12" s="1069"/>
      <c r="I12" s="1069"/>
      <c r="J12" s="1069"/>
      <c r="K12" s="1069"/>
      <c r="L12" s="1069"/>
      <c r="M12" s="1070"/>
      <c r="N12" s="383"/>
      <c r="O12" s="427" t="s">
        <v>1490</v>
      </c>
      <c r="P12" s="433"/>
      <c r="Q12" s="383"/>
      <c r="R12" s="427" t="s">
        <v>1490</v>
      </c>
      <c r="S12" s="433"/>
      <c r="T12" s="383"/>
      <c r="U12" s="427" t="s">
        <v>1490</v>
      </c>
      <c r="V12" s="449"/>
      <c r="W12" s="391" t="s">
        <v>1492</v>
      </c>
      <c r="X12" s="380"/>
    </row>
    <row r="13" spans="2:25" ht="24" customHeight="1">
      <c r="B13" s="1041" t="s">
        <v>1536</v>
      </c>
      <c r="C13" s="1042"/>
      <c r="D13" s="1042"/>
      <c r="E13" s="1042"/>
      <c r="F13" s="1042"/>
      <c r="G13" s="1042"/>
      <c r="H13" s="1042"/>
      <c r="I13" s="1042"/>
      <c r="J13" s="1042"/>
      <c r="K13" s="1042"/>
      <c r="L13" s="1042"/>
      <c r="M13" s="1043"/>
      <c r="N13" s="385"/>
      <c r="O13" s="429" t="s">
        <v>1490</v>
      </c>
      <c r="P13" s="435"/>
      <c r="Q13" s="385"/>
      <c r="R13" s="429" t="s">
        <v>1490</v>
      </c>
      <c r="S13" s="435"/>
      <c r="T13" s="385"/>
      <c r="U13" s="429" t="s">
        <v>1490</v>
      </c>
      <c r="V13" s="451"/>
      <c r="W13" s="391"/>
      <c r="X13" s="380"/>
    </row>
    <row r="14" spans="2:25" ht="24" customHeight="1">
      <c r="B14" s="1071" t="s">
        <v>1493</v>
      </c>
      <c r="C14" s="1072"/>
      <c r="D14" s="1072"/>
      <c r="E14" s="1072"/>
      <c r="F14" s="1072"/>
      <c r="G14" s="1072"/>
      <c r="H14" s="1072"/>
      <c r="I14" s="1072"/>
      <c r="J14" s="1072"/>
      <c r="K14" s="1072"/>
      <c r="L14" s="1072"/>
      <c r="M14" s="1073"/>
      <c r="N14" s="405"/>
      <c r="O14" s="430" t="s">
        <v>1490</v>
      </c>
      <c r="P14" s="436"/>
      <c r="Q14" s="405"/>
      <c r="R14" s="430" t="s">
        <v>1490</v>
      </c>
      <c r="S14" s="436"/>
      <c r="T14" s="405"/>
      <c r="U14" s="430" t="s">
        <v>1490</v>
      </c>
      <c r="V14" s="452"/>
      <c r="W14" s="399"/>
      <c r="X14" s="380"/>
    </row>
    <row r="15" spans="2:25" ht="24" customHeight="1">
      <c r="B15" s="1041" t="s">
        <v>1537</v>
      </c>
      <c r="C15" s="1042"/>
      <c r="D15" s="1042"/>
      <c r="E15" s="1042"/>
      <c r="F15" s="1042"/>
      <c r="G15" s="1042"/>
      <c r="H15" s="1042"/>
      <c r="I15" s="1042"/>
      <c r="J15" s="1042"/>
      <c r="K15" s="1042"/>
      <c r="L15" s="1042"/>
      <c r="M15" s="1043"/>
      <c r="N15" s="385"/>
      <c r="O15" s="429" t="s">
        <v>1490</v>
      </c>
      <c r="P15" s="435"/>
      <c r="Q15" s="385"/>
      <c r="R15" s="429" t="s">
        <v>1490</v>
      </c>
      <c r="S15" s="435"/>
      <c r="T15" s="385"/>
      <c r="U15" s="429" t="s">
        <v>1490</v>
      </c>
      <c r="V15" s="451"/>
      <c r="W15" s="399"/>
      <c r="X15" s="380"/>
    </row>
    <row r="16" spans="2:25" ht="24" customHeight="1">
      <c r="B16" s="1077" t="s">
        <v>1494</v>
      </c>
      <c r="C16" s="1078"/>
      <c r="D16" s="1078"/>
      <c r="E16" s="1078"/>
      <c r="F16" s="1078"/>
      <c r="G16" s="1078"/>
      <c r="H16" s="1078"/>
      <c r="I16" s="1078"/>
      <c r="J16" s="1078"/>
      <c r="K16" s="1078"/>
      <c r="L16" s="1078"/>
      <c r="M16" s="1079"/>
      <c r="N16" s="406"/>
      <c r="O16" s="380" t="s">
        <v>1490</v>
      </c>
      <c r="P16" s="437"/>
      <c r="Q16" s="406"/>
      <c r="R16" s="380" t="s">
        <v>1490</v>
      </c>
      <c r="S16" s="437"/>
      <c r="T16" s="406"/>
      <c r="U16" s="380" t="s">
        <v>1490</v>
      </c>
      <c r="V16" s="453"/>
      <c r="W16" s="399"/>
      <c r="X16" s="380"/>
    </row>
    <row r="17" spans="2:24" ht="24" customHeight="1">
      <c r="B17" s="1071" t="s">
        <v>1495</v>
      </c>
      <c r="C17" s="1072"/>
      <c r="D17" s="1072"/>
      <c r="E17" s="1072"/>
      <c r="F17" s="1072"/>
      <c r="G17" s="1072"/>
      <c r="H17" s="1072"/>
      <c r="I17" s="1072"/>
      <c r="J17" s="1072"/>
      <c r="K17" s="1072"/>
      <c r="L17" s="1072"/>
      <c r="M17" s="1073"/>
      <c r="N17" s="405"/>
      <c r="O17" s="430" t="s">
        <v>1490</v>
      </c>
      <c r="P17" s="436"/>
      <c r="Q17" s="405"/>
      <c r="R17" s="430" t="s">
        <v>1490</v>
      </c>
      <c r="S17" s="436"/>
      <c r="T17" s="405"/>
      <c r="U17" s="430" t="s">
        <v>1490</v>
      </c>
      <c r="V17" s="452"/>
      <c r="W17" s="399"/>
      <c r="X17" s="380"/>
    </row>
    <row r="18" spans="2:24" ht="24" customHeight="1">
      <c r="B18" s="1041" t="s">
        <v>1538</v>
      </c>
      <c r="C18" s="1042"/>
      <c r="D18" s="1042"/>
      <c r="E18" s="1042"/>
      <c r="F18" s="1042"/>
      <c r="G18" s="1042"/>
      <c r="H18" s="1042"/>
      <c r="I18" s="1042"/>
      <c r="J18" s="1042"/>
      <c r="K18" s="1042"/>
      <c r="L18" s="1042"/>
      <c r="M18" s="1043"/>
      <c r="N18" s="385"/>
      <c r="O18" s="429" t="s">
        <v>1490</v>
      </c>
      <c r="P18" s="435"/>
      <c r="Q18" s="385"/>
      <c r="R18" s="429" t="s">
        <v>1490</v>
      </c>
      <c r="S18" s="435"/>
      <c r="T18" s="385"/>
      <c r="U18" s="429" t="s">
        <v>1490</v>
      </c>
      <c r="V18" s="451"/>
      <c r="W18" s="399"/>
      <c r="X18" s="380"/>
    </row>
    <row r="19" spans="2:24" ht="24" customHeight="1">
      <c r="B19" s="1062" t="s">
        <v>1496</v>
      </c>
      <c r="C19" s="1063"/>
      <c r="D19" s="1063"/>
      <c r="E19" s="1063"/>
      <c r="F19" s="1063"/>
      <c r="G19" s="1063"/>
      <c r="H19" s="1063"/>
      <c r="I19" s="1063"/>
      <c r="J19" s="1063"/>
      <c r="K19" s="1063"/>
      <c r="L19" s="1063"/>
      <c r="M19" s="1064"/>
      <c r="N19" s="406"/>
      <c r="O19" s="380" t="s">
        <v>1490</v>
      </c>
      <c r="P19" s="437"/>
      <c r="Q19" s="406"/>
      <c r="R19" s="380" t="s">
        <v>1490</v>
      </c>
      <c r="S19" s="437"/>
      <c r="T19" s="406"/>
      <c r="U19" s="380" t="s">
        <v>1490</v>
      </c>
      <c r="V19" s="453"/>
      <c r="W19" s="1054" t="s">
        <v>1497</v>
      </c>
      <c r="X19" s="380"/>
    </row>
    <row r="20" spans="2:24" ht="24" customHeight="1">
      <c r="B20" s="1062" t="s">
        <v>1498</v>
      </c>
      <c r="C20" s="1063"/>
      <c r="D20" s="1063"/>
      <c r="E20" s="1063"/>
      <c r="F20" s="1063"/>
      <c r="G20" s="1063"/>
      <c r="H20" s="1063"/>
      <c r="I20" s="1063"/>
      <c r="J20" s="1063"/>
      <c r="K20" s="1063"/>
      <c r="L20" s="1063"/>
      <c r="M20" s="1064"/>
      <c r="N20" s="406"/>
      <c r="O20" s="380" t="s">
        <v>1490</v>
      </c>
      <c r="P20" s="437"/>
      <c r="Q20" s="406"/>
      <c r="R20" s="380" t="s">
        <v>1490</v>
      </c>
      <c r="S20" s="437"/>
      <c r="T20" s="406"/>
      <c r="U20" s="380" t="s">
        <v>1490</v>
      </c>
      <c r="V20" s="453"/>
      <c r="W20" s="1054"/>
      <c r="X20" s="380"/>
    </row>
    <row r="21" spans="2:24" ht="24" customHeight="1">
      <c r="B21" s="1062" t="s">
        <v>1499</v>
      </c>
      <c r="C21" s="1063"/>
      <c r="D21" s="1063"/>
      <c r="E21" s="1063"/>
      <c r="F21" s="1063"/>
      <c r="G21" s="1063"/>
      <c r="H21" s="1063"/>
      <c r="I21" s="1063"/>
      <c r="J21" s="1063"/>
      <c r="K21" s="1063"/>
      <c r="L21" s="1063"/>
      <c r="M21" s="1064"/>
      <c r="N21" s="406"/>
      <c r="O21" s="380" t="s">
        <v>1490</v>
      </c>
      <c r="P21" s="437"/>
      <c r="Q21" s="406"/>
      <c r="R21" s="380" t="s">
        <v>1490</v>
      </c>
      <c r="S21" s="437"/>
      <c r="T21" s="406"/>
      <c r="U21" s="380" t="s">
        <v>1490</v>
      </c>
      <c r="V21" s="453"/>
      <c r="W21" s="1054"/>
      <c r="X21" s="380"/>
    </row>
    <row r="22" spans="2:24" ht="24" customHeight="1">
      <c r="B22" s="1062" t="s">
        <v>1500</v>
      </c>
      <c r="C22" s="1063"/>
      <c r="D22" s="1063"/>
      <c r="E22" s="1063"/>
      <c r="F22" s="1063"/>
      <c r="G22" s="1063"/>
      <c r="H22" s="1063"/>
      <c r="I22" s="1063"/>
      <c r="J22" s="1063"/>
      <c r="K22" s="1063"/>
      <c r="L22" s="1063"/>
      <c r="M22" s="1064"/>
      <c r="N22" s="406"/>
      <c r="O22" s="380" t="s">
        <v>1490</v>
      </c>
      <c r="P22" s="437"/>
      <c r="Q22" s="406"/>
      <c r="R22" s="380" t="s">
        <v>1490</v>
      </c>
      <c r="S22" s="437"/>
      <c r="T22" s="406"/>
      <c r="U22" s="380" t="s">
        <v>1490</v>
      </c>
      <c r="V22" s="453"/>
      <c r="W22" s="1054"/>
      <c r="X22" s="380"/>
    </row>
    <row r="23" spans="2:24" ht="24" customHeight="1">
      <c r="B23" s="1062" t="s">
        <v>1498</v>
      </c>
      <c r="C23" s="1063"/>
      <c r="D23" s="1063"/>
      <c r="E23" s="1063"/>
      <c r="F23" s="1063"/>
      <c r="G23" s="1063"/>
      <c r="H23" s="1063"/>
      <c r="I23" s="1063"/>
      <c r="J23" s="1063"/>
      <c r="K23" s="1063"/>
      <c r="L23" s="1063"/>
      <c r="M23" s="1064"/>
      <c r="N23" s="406"/>
      <c r="O23" s="380" t="s">
        <v>1490</v>
      </c>
      <c r="P23" s="437"/>
      <c r="Q23" s="406"/>
      <c r="R23" s="380" t="s">
        <v>1490</v>
      </c>
      <c r="S23" s="437"/>
      <c r="T23" s="406"/>
      <c r="U23" s="380" t="s">
        <v>1490</v>
      </c>
      <c r="V23" s="453"/>
      <c r="W23" s="1054"/>
      <c r="X23" s="380"/>
    </row>
    <row r="24" spans="2:24" ht="24" customHeight="1">
      <c r="B24" s="1062" t="s">
        <v>1499</v>
      </c>
      <c r="C24" s="1063"/>
      <c r="D24" s="1063"/>
      <c r="E24" s="1063"/>
      <c r="F24" s="1063"/>
      <c r="G24" s="1063"/>
      <c r="H24" s="1063"/>
      <c r="I24" s="1063"/>
      <c r="J24" s="1063"/>
      <c r="K24" s="1063"/>
      <c r="L24" s="1063"/>
      <c r="M24" s="1064"/>
      <c r="N24" s="405"/>
      <c r="O24" s="430" t="s">
        <v>1490</v>
      </c>
      <c r="P24" s="436"/>
      <c r="Q24" s="405"/>
      <c r="R24" s="430" t="s">
        <v>1490</v>
      </c>
      <c r="S24" s="436"/>
      <c r="T24" s="405"/>
      <c r="U24" s="430" t="s">
        <v>1490</v>
      </c>
      <c r="V24" s="452"/>
      <c r="W24" s="1054"/>
      <c r="X24" s="380"/>
    </row>
    <row r="25" spans="2:24" ht="24" customHeight="1">
      <c r="B25" s="1041" t="s">
        <v>1539</v>
      </c>
      <c r="C25" s="1042"/>
      <c r="D25" s="1042"/>
      <c r="E25" s="1042"/>
      <c r="F25" s="1042"/>
      <c r="G25" s="1042"/>
      <c r="H25" s="1042"/>
      <c r="I25" s="1042"/>
      <c r="J25" s="1042"/>
      <c r="K25" s="1042"/>
      <c r="L25" s="1042"/>
      <c r="M25" s="1043"/>
      <c r="N25" s="385"/>
      <c r="O25" s="429" t="s">
        <v>1490</v>
      </c>
      <c r="P25" s="435"/>
      <c r="Q25" s="385"/>
      <c r="R25" s="429" t="s">
        <v>1490</v>
      </c>
      <c r="S25" s="435"/>
      <c r="T25" s="385"/>
      <c r="U25" s="429" t="s">
        <v>1490</v>
      </c>
      <c r="V25" s="451"/>
      <c r="W25" s="391" t="s">
        <v>1501</v>
      </c>
      <c r="X25" s="380"/>
    </row>
    <row r="26" spans="2:24" ht="24" customHeight="1">
      <c r="B26" s="1071" t="s">
        <v>1502</v>
      </c>
      <c r="C26" s="1072"/>
      <c r="D26" s="1072"/>
      <c r="E26" s="1072"/>
      <c r="F26" s="1072"/>
      <c r="G26" s="1072"/>
      <c r="H26" s="1072"/>
      <c r="I26" s="1072"/>
      <c r="J26" s="1072"/>
      <c r="K26" s="1072"/>
      <c r="L26" s="1072"/>
      <c r="M26" s="1073"/>
      <c r="N26" s="405"/>
      <c r="O26" s="430" t="s">
        <v>1490</v>
      </c>
      <c r="P26" s="436"/>
      <c r="Q26" s="405"/>
      <c r="R26" s="430" t="s">
        <v>1490</v>
      </c>
      <c r="S26" s="436"/>
      <c r="T26" s="405"/>
      <c r="U26" s="430" t="s">
        <v>1490</v>
      </c>
      <c r="V26" s="452"/>
      <c r="W26" s="399"/>
      <c r="X26" s="380"/>
    </row>
    <row r="27" spans="2:24" ht="24" customHeight="1">
      <c r="B27" s="1041" t="s">
        <v>1540</v>
      </c>
      <c r="C27" s="1042"/>
      <c r="D27" s="1042"/>
      <c r="E27" s="1042"/>
      <c r="F27" s="1042"/>
      <c r="G27" s="1042"/>
      <c r="H27" s="1042"/>
      <c r="I27" s="1042"/>
      <c r="J27" s="1042"/>
      <c r="K27" s="1042"/>
      <c r="L27" s="1042"/>
      <c r="M27" s="1043"/>
      <c r="N27" s="385"/>
      <c r="O27" s="429" t="s">
        <v>1490</v>
      </c>
      <c r="P27" s="435"/>
      <c r="Q27" s="385"/>
      <c r="R27" s="429" t="s">
        <v>1490</v>
      </c>
      <c r="S27" s="435"/>
      <c r="T27" s="385"/>
      <c r="U27" s="429" t="s">
        <v>1490</v>
      </c>
      <c r="V27" s="451"/>
      <c r="W27" s="391" t="s">
        <v>1503</v>
      </c>
      <c r="X27" s="380"/>
    </row>
    <row r="28" spans="2:24" ht="24" customHeight="1">
      <c r="B28" s="1071" t="s">
        <v>1504</v>
      </c>
      <c r="C28" s="1072"/>
      <c r="D28" s="1072"/>
      <c r="E28" s="1072"/>
      <c r="F28" s="1072"/>
      <c r="G28" s="1072"/>
      <c r="H28" s="1072"/>
      <c r="I28" s="1072"/>
      <c r="J28" s="1072"/>
      <c r="K28" s="1072"/>
      <c r="L28" s="1072"/>
      <c r="M28" s="1073"/>
      <c r="N28" s="405"/>
      <c r="O28" s="430" t="s">
        <v>1490</v>
      </c>
      <c r="P28" s="436"/>
      <c r="Q28" s="405"/>
      <c r="R28" s="430" t="s">
        <v>1490</v>
      </c>
      <c r="S28" s="436"/>
      <c r="T28" s="405"/>
      <c r="U28" s="430" t="s">
        <v>1490</v>
      </c>
      <c r="V28" s="452"/>
      <c r="W28" s="399"/>
      <c r="X28" s="380"/>
    </row>
    <row r="29" spans="2:24" ht="24" customHeight="1">
      <c r="B29" s="1074" t="s">
        <v>1541</v>
      </c>
      <c r="C29" s="1075"/>
      <c r="D29" s="1075"/>
      <c r="E29" s="1075"/>
      <c r="F29" s="1075"/>
      <c r="G29" s="1075"/>
      <c r="H29" s="1075"/>
      <c r="I29" s="1075"/>
      <c r="J29" s="1075"/>
      <c r="K29" s="1075"/>
      <c r="L29" s="1075"/>
      <c r="M29" s="1076"/>
      <c r="N29" s="385"/>
      <c r="O29" s="429" t="s">
        <v>1490</v>
      </c>
      <c r="P29" s="435"/>
      <c r="Q29" s="385"/>
      <c r="R29" s="429" t="s">
        <v>1490</v>
      </c>
      <c r="S29" s="435"/>
      <c r="T29" s="385"/>
      <c r="U29" s="429" t="s">
        <v>1490</v>
      </c>
      <c r="V29" s="451"/>
      <c r="W29" s="391" t="s">
        <v>1505</v>
      </c>
    </row>
    <row r="30" spans="2:24" ht="24" customHeight="1">
      <c r="B30" s="1041" t="s">
        <v>1542</v>
      </c>
      <c r="C30" s="1042"/>
      <c r="D30" s="1042"/>
      <c r="E30" s="1042"/>
      <c r="F30" s="1042"/>
      <c r="G30" s="1042"/>
      <c r="H30" s="1042"/>
      <c r="I30" s="1042"/>
      <c r="J30" s="1042"/>
      <c r="K30" s="1042"/>
      <c r="L30" s="1042"/>
      <c r="M30" s="1043"/>
      <c r="N30" s="385"/>
      <c r="O30" s="429" t="s">
        <v>1490</v>
      </c>
      <c r="P30" s="435"/>
      <c r="Q30" s="385"/>
      <c r="R30" s="429" t="s">
        <v>1490</v>
      </c>
      <c r="S30" s="435"/>
      <c r="T30" s="385"/>
      <c r="U30" s="429" t="s">
        <v>1490</v>
      </c>
      <c r="V30" s="451"/>
      <c r="W30" s="391"/>
    </row>
    <row r="31" spans="2:24" ht="24" customHeight="1">
      <c r="B31" s="1041" t="s">
        <v>1543</v>
      </c>
      <c r="C31" s="1042"/>
      <c r="D31" s="1042"/>
      <c r="E31" s="1042"/>
      <c r="F31" s="1042"/>
      <c r="G31" s="1042"/>
      <c r="H31" s="1042"/>
      <c r="I31" s="1042"/>
      <c r="J31" s="1042"/>
      <c r="K31" s="1042"/>
      <c r="L31" s="1042"/>
      <c r="M31" s="1043"/>
      <c r="N31" s="385"/>
      <c r="O31" s="429" t="s">
        <v>1490</v>
      </c>
      <c r="P31" s="435"/>
      <c r="Q31" s="385"/>
      <c r="R31" s="429" t="s">
        <v>1490</v>
      </c>
      <c r="S31" s="435"/>
      <c r="T31" s="385"/>
      <c r="U31" s="429" t="s">
        <v>1490</v>
      </c>
      <c r="V31" s="451"/>
      <c r="W31" s="391"/>
    </row>
    <row r="32" spans="2:24" ht="24" customHeight="1">
      <c r="B32" s="1041" t="s">
        <v>1544</v>
      </c>
      <c r="C32" s="1042"/>
      <c r="D32" s="1042"/>
      <c r="E32" s="1042"/>
      <c r="F32" s="1042"/>
      <c r="G32" s="1042"/>
      <c r="H32" s="1042"/>
      <c r="I32" s="1042"/>
      <c r="J32" s="1042"/>
      <c r="K32" s="1042"/>
      <c r="L32" s="1042"/>
      <c r="M32" s="1043"/>
      <c r="N32" s="385"/>
      <c r="O32" s="429" t="s">
        <v>1490</v>
      </c>
      <c r="P32" s="435"/>
      <c r="Q32" s="385"/>
      <c r="R32" s="429" t="s">
        <v>1490</v>
      </c>
      <c r="S32" s="435"/>
      <c r="T32" s="385"/>
      <c r="U32" s="429" t="s">
        <v>1490</v>
      </c>
      <c r="V32" s="451"/>
      <c r="W32" s="391" t="s">
        <v>1506</v>
      </c>
    </row>
    <row r="33" spans="2:24" ht="24" customHeight="1">
      <c r="B33" s="1051" t="s">
        <v>1545</v>
      </c>
      <c r="C33" s="1052"/>
      <c r="D33" s="1052"/>
      <c r="E33" s="1052"/>
      <c r="F33" s="1052"/>
      <c r="G33" s="1052"/>
      <c r="H33" s="1052"/>
      <c r="I33" s="1052"/>
      <c r="J33" s="1052"/>
      <c r="K33" s="1052"/>
      <c r="L33" s="1052"/>
      <c r="M33" s="1053"/>
      <c r="N33" s="426"/>
      <c r="O33" s="431" t="s">
        <v>21</v>
      </c>
      <c r="P33" s="438"/>
      <c r="Q33" s="426"/>
      <c r="R33" s="431" t="s">
        <v>21</v>
      </c>
      <c r="S33" s="438"/>
      <c r="T33" s="426"/>
      <c r="U33" s="431" t="s">
        <v>21</v>
      </c>
      <c r="V33" s="454"/>
      <c r="W33" s="1047"/>
      <c r="X33" s="380"/>
    </row>
    <row r="34" spans="2:24" ht="24" customHeight="1">
      <c r="B34" s="1048" t="s">
        <v>1487</v>
      </c>
      <c r="C34" s="1049"/>
      <c r="D34" s="1049"/>
      <c r="E34" s="1049"/>
      <c r="F34" s="1049"/>
      <c r="G34" s="1049"/>
      <c r="H34" s="1049"/>
      <c r="I34" s="1049"/>
      <c r="J34" s="1049"/>
      <c r="K34" s="1049"/>
      <c r="L34" s="1049"/>
      <c r="M34" s="1050"/>
      <c r="N34" s="425"/>
      <c r="O34" s="432" t="s">
        <v>21</v>
      </c>
      <c r="P34" s="439"/>
      <c r="Q34" s="425"/>
      <c r="R34" s="432" t="s">
        <v>21</v>
      </c>
      <c r="S34" s="439"/>
      <c r="T34" s="425"/>
      <c r="U34" s="432" t="s">
        <v>21</v>
      </c>
      <c r="V34" s="455"/>
      <c r="W34" s="1047"/>
      <c r="X34" s="380"/>
    </row>
    <row r="35" spans="2:24" ht="24" customHeight="1">
      <c r="B35" s="1041" t="s">
        <v>1546</v>
      </c>
      <c r="C35" s="1042"/>
      <c r="D35" s="1042"/>
      <c r="E35" s="1042"/>
      <c r="F35" s="1042"/>
      <c r="G35" s="1042"/>
      <c r="H35" s="1042"/>
      <c r="I35" s="1042"/>
      <c r="J35" s="1042"/>
      <c r="K35" s="1042"/>
      <c r="L35" s="1042"/>
      <c r="M35" s="1043"/>
      <c r="N35" s="385"/>
      <c r="O35" s="429" t="s">
        <v>21</v>
      </c>
      <c r="P35" s="435"/>
      <c r="Q35" s="385"/>
      <c r="R35" s="429" t="s">
        <v>21</v>
      </c>
      <c r="S35" s="435"/>
      <c r="T35" s="385"/>
      <c r="U35" s="429" t="s">
        <v>21</v>
      </c>
      <c r="V35" s="451"/>
      <c r="W35" s="1047"/>
      <c r="X35" s="380"/>
    </row>
    <row r="36" spans="2:24" ht="24" customHeight="1">
      <c r="B36" s="1055" t="s">
        <v>1487</v>
      </c>
      <c r="C36" s="1056"/>
      <c r="D36" s="1056"/>
      <c r="E36" s="1056"/>
      <c r="F36" s="1056"/>
      <c r="G36" s="1056"/>
      <c r="H36" s="1056"/>
      <c r="I36" s="1056"/>
      <c r="J36" s="1056"/>
      <c r="K36" s="1056"/>
      <c r="L36" s="1056"/>
      <c r="M36" s="1057"/>
      <c r="N36" s="406"/>
      <c r="O36" s="380" t="s">
        <v>21</v>
      </c>
      <c r="P36" s="437"/>
      <c r="Q36" s="406"/>
      <c r="R36" s="380" t="s">
        <v>21</v>
      </c>
      <c r="S36" s="437"/>
      <c r="T36" s="406"/>
      <c r="U36" s="380" t="s">
        <v>21</v>
      </c>
      <c r="V36" s="453"/>
      <c r="W36" s="1047"/>
      <c r="X36" s="380"/>
    </row>
    <row r="37" spans="2:24" ht="24" customHeight="1">
      <c r="B37" s="1041" t="s">
        <v>1547</v>
      </c>
      <c r="C37" s="1042"/>
      <c r="D37" s="1042"/>
      <c r="E37" s="1042"/>
      <c r="F37" s="1042"/>
      <c r="G37" s="1042"/>
      <c r="H37" s="1042"/>
      <c r="I37" s="1042"/>
      <c r="J37" s="1042"/>
      <c r="K37" s="1042"/>
      <c r="L37" s="1042"/>
      <c r="M37" s="1043"/>
      <c r="N37" s="385"/>
      <c r="O37" s="429" t="s">
        <v>21</v>
      </c>
      <c r="P37" s="435"/>
      <c r="Q37" s="385"/>
      <c r="R37" s="429" t="s">
        <v>21</v>
      </c>
      <c r="S37" s="435"/>
      <c r="T37" s="385"/>
      <c r="U37" s="429" t="s">
        <v>21</v>
      </c>
      <c r="V37" s="451"/>
      <c r="W37" s="1054"/>
      <c r="X37" s="380"/>
    </row>
    <row r="38" spans="2:24" ht="24" customHeight="1">
      <c r="B38" s="1055" t="s">
        <v>1487</v>
      </c>
      <c r="C38" s="1056"/>
      <c r="D38" s="1056"/>
      <c r="E38" s="1056"/>
      <c r="F38" s="1056"/>
      <c r="G38" s="1056"/>
      <c r="H38" s="1056"/>
      <c r="I38" s="1056"/>
      <c r="J38" s="1056"/>
      <c r="K38" s="1056"/>
      <c r="L38" s="1056"/>
      <c r="M38" s="1057"/>
      <c r="N38" s="406"/>
      <c r="O38" s="380" t="s">
        <v>21</v>
      </c>
      <c r="P38" s="437"/>
      <c r="Q38" s="406"/>
      <c r="R38" s="380" t="s">
        <v>21</v>
      </c>
      <c r="S38" s="437"/>
      <c r="T38" s="406"/>
      <c r="U38" s="380" t="s">
        <v>21</v>
      </c>
      <c r="V38" s="453"/>
      <c r="W38" s="1054"/>
      <c r="X38" s="380"/>
    </row>
    <row r="39" spans="2:24" ht="24" customHeight="1">
      <c r="B39" s="1041" t="s">
        <v>1548</v>
      </c>
      <c r="C39" s="1042"/>
      <c r="D39" s="1042"/>
      <c r="E39" s="1042"/>
      <c r="F39" s="1042"/>
      <c r="G39" s="1042"/>
      <c r="H39" s="1042"/>
      <c r="I39" s="1042"/>
      <c r="J39" s="1042"/>
      <c r="K39" s="1042"/>
      <c r="L39" s="1042"/>
      <c r="M39" s="1043"/>
      <c r="N39" s="385"/>
      <c r="O39" s="429" t="s">
        <v>21</v>
      </c>
      <c r="P39" s="435"/>
      <c r="Q39" s="385"/>
      <c r="R39" s="429" t="s">
        <v>21</v>
      </c>
      <c r="S39" s="435"/>
      <c r="T39" s="385"/>
      <c r="U39" s="429" t="s">
        <v>21</v>
      </c>
      <c r="V39" s="451"/>
      <c r="W39" s="1054"/>
      <c r="X39" s="380"/>
    </row>
    <row r="40" spans="2:24" ht="24" customHeight="1">
      <c r="B40" s="1055" t="s">
        <v>1487</v>
      </c>
      <c r="C40" s="1056"/>
      <c r="D40" s="1056"/>
      <c r="E40" s="1056"/>
      <c r="F40" s="1056"/>
      <c r="G40" s="1056"/>
      <c r="H40" s="1056"/>
      <c r="I40" s="1056"/>
      <c r="J40" s="1056"/>
      <c r="K40" s="1056"/>
      <c r="L40" s="1056"/>
      <c r="M40" s="1057"/>
      <c r="N40" s="406"/>
      <c r="O40" s="380" t="s">
        <v>21</v>
      </c>
      <c r="P40" s="437"/>
      <c r="Q40" s="406"/>
      <c r="R40" s="380" t="s">
        <v>21</v>
      </c>
      <c r="S40" s="437"/>
      <c r="T40" s="406"/>
      <c r="U40" s="380" t="s">
        <v>21</v>
      </c>
      <c r="V40" s="453"/>
      <c r="W40" s="1054"/>
      <c r="X40" s="380"/>
    </row>
    <row r="41" spans="2:24" ht="24" customHeight="1">
      <c r="B41" s="1041" t="s">
        <v>1549</v>
      </c>
      <c r="C41" s="1042"/>
      <c r="D41" s="1042"/>
      <c r="E41" s="1042"/>
      <c r="F41" s="1042"/>
      <c r="G41" s="1042"/>
      <c r="H41" s="1042"/>
      <c r="I41" s="1042"/>
      <c r="J41" s="1042"/>
      <c r="K41" s="1042"/>
      <c r="L41" s="1042"/>
      <c r="M41" s="1043"/>
      <c r="N41" s="385"/>
      <c r="O41" s="429" t="s">
        <v>21</v>
      </c>
      <c r="P41" s="435"/>
      <c r="Q41" s="385"/>
      <c r="R41" s="429" t="s">
        <v>21</v>
      </c>
      <c r="S41" s="435"/>
      <c r="T41" s="385"/>
      <c r="U41" s="429" t="s">
        <v>21</v>
      </c>
      <c r="V41" s="451"/>
      <c r="W41" s="391"/>
      <c r="X41" s="380"/>
    </row>
    <row r="42" spans="2:24" ht="24" customHeight="1">
      <c r="B42" s="1055" t="s">
        <v>1487</v>
      </c>
      <c r="C42" s="1056"/>
      <c r="D42" s="1056"/>
      <c r="E42" s="1056"/>
      <c r="F42" s="1056"/>
      <c r="G42" s="1056"/>
      <c r="H42" s="1056"/>
      <c r="I42" s="1056"/>
      <c r="J42" s="1056"/>
      <c r="K42" s="1056"/>
      <c r="L42" s="1056"/>
      <c r="M42" s="1057"/>
      <c r="N42" s="406"/>
      <c r="O42" s="380" t="s">
        <v>21</v>
      </c>
      <c r="P42" s="437"/>
      <c r="Q42" s="406"/>
      <c r="R42" s="380" t="s">
        <v>21</v>
      </c>
      <c r="S42" s="437"/>
      <c r="T42" s="406"/>
      <c r="U42" s="380" t="s">
        <v>21</v>
      </c>
      <c r="V42" s="453"/>
      <c r="W42" s="391"/>
      <c r="X42" s="380"/>
    </row>
    <row r="43" spans="2:24" ht="24" customHeight="1">
      <c r="B43" s="1041" t="s">
        <v>1550</v>
      </c>
      <c r="C43" s="1042"/>
      <c r="D43" s="1042"/>
      <c r="E43" s="1042"/>
      <c r="F43" s="1042"/>
      <c r="G43" s="1042"/>
      <c r="H43" s="1042"/>
      <c r="I43" s="1042"/>
      <c r="J43" s="1042"/>
      <c r="K43" s="1042"/>
      <c r="L43" s="1042"/>
      <c r="M43" s="1043"/>
      <c r="N43" s="385"/>
      <c r="O43" s="429" t="s">
        <v>21</v>
      </c>
      <c r="P43" s="435"/>
      <c r="Q43" s="385"/>
      <c r="R43" s="429" t="s">
        <v>21</v>
      </c>
      <c r="S43" s="435"/>
      <c r="T43" s="385"/>
      <c r="U43" s="429" t="s">
        <v>21</v>
      </c>
      <c r="V43" s="451"/>
      <c r="W43" s="399" t="s">
        <v>1488</v>
      </c>
      <c r="X43" s="380"/>
    </row>
    <row r="44" spans="2:24" ht="24" customHeight="1" thickBot="1">
      <c r="B44" s="1044" t="s">
        <v>1489</v>
      </c>
      <c r="C44" s="1045"/>
      <c r="D44" s="1045"/>
      <c r="E44" s="1045"/>
      <c r="F44" s="1045"/>
      <c r="G44" s="1045"/>
      <c r="H44" s="1045"/>
      <c r="I44" s="1045"/>
      <c r="J44" s="1045"/>
      <c r="K44" s="1045"/>
      <c r="L44" s="1045"/>
      <c r="M44" s="1046"/>
      <c r="N44" s="441"/>
      <c r="O44" s="442" t="s">
        <v>21</v>
      </c>
      <c r="P44" s="443"/>
      <c r="Q44" s="441"/>
      <c r="R44" s="442" t="s">
        <v>21</v>
      </c>
      <c r="S44" s="443"/>
      <c r="T44" s="441"/>
      <c r="U44" s="442" t="s">
        <v>21</v>
      </c>
      <c r="V44" s="456"/>
      <c r="W44" s="391"/>
      <c r="X44" s="380"/>
    </row>
    <row r="45" spans="2:24" ht="6.75" customHeight="1" thickBot="1">
      <c r="B45" s="444"/>
      <c r="C45" s="444"/>
      <c r="D45" s="444"/>
      <c r="E45" s="444"/>
      <c r="F45" s="444"/>
      <c r="G45" s="444"/>
      <c r="H45" s="444"/>
      <c r="I45" s="444"/>
      <c r="J45" s="444"/>
      <c r="K45" s="444"/>
      <c r="L45" s="444"/>
      <c r="M45" s="444"/>
      <c r="W45" s="391"/>
      <c r="X45" s="380"/>
    </row>
    <row r="46" spans="2:24" ht="18.75" customHeight="1">
      <c r="B46" s="1038" t="s">
        <v>1555</v>
      </c>
      <c r="C46" s="1039"/>
      <c r="D46" s="1039"/>
      <c r="E46" s="1039"/>
      <c r="F46" s="1039"/>
      <c r="G46" s="1039"/>
      <c r="H46" s="1039"/>
      <c r="I46" s="1039"/>
      <c r="J46" s="1039"/>
      <c r="K46" s="1039"/>
      <c r="L46" s="1039"/>
      <c r="M46" s="1039"/>
      <c r="N46" s="1039"/>
      <c r="O46" s="1039"/>
      <c r="P46" s="1039"/>
      <c r="Q46" s="1039"/>
      <c r="R46" s="1039"/>
      <c r="S46" s="1039"/>
      <c r="T46" s="1039"/>
      <c r="U46" s="1039"/>
      <c r="V46" s="1040"/>
    </row>
    <row r="47" spans="2:24" ht="59.25" customHeight="1">
      <c r="B47" s="1028"/>
      <c r="C47" s="1029"/>
      <c r="D47" s="1029"/>
      <c r="E47" s="1029"/>
      <c r="F47" s="1029"/>
      <c r="G47" s="1029"/>
      <c r="H47" s="1029"/>
      <c r="I47" s="1029"/>
      <c r="J47" s="1029"/>
      <c r="K47" s="1029"/>
      <c r="L47" s="1029"/>
      <c r="M47" s="1029"/>
      <c r="N47" s="1029"/>
      <c r="O47" s="1029"/>
      <c r="P47" s="1029"/>
      <c r="Q47" s="1029"/>
      <c r="R47" s="1029"/>
      <c r="S47" s="1029"/>
      <c r="T47" s="1029"/>
      <c r="U47" s="1029"/>
      <c r="V47" s="1030"/>
    </row>
    <row r="48" spans="2:24" ht="59.25" customHeight="1">
      <c r="B48" s="1031"/>
      <c r="C48" s="1029"/>
      <c r="D48" s="1029"/>
      <c r="E48" s="1029"/>
      <c r="F48" s="1029"/>
      <c r="G48" s="1029"/>
      <c r="H48" s="1029"/>
      <c r="I48" s="1029"/>
      <c r="J48" s="1029"/>
      <c r="K48" s="1029"/>
      <c r="L48" s="1029"/>
      <c r="M48" s="1029"/>
      <c r="N48" s="1029"/>
      <c r="O48" s="1029"/>
      <c r="P48" s="1029"/>
      <c r="Q48" s="1029"/>
      <c r="R48" s="1029"/>
      <c r="S48" s="1029"/>
      <c r="T48" s="1029"/>
      <c r="U48" s="1029"/>
      <c r="V48" s="1030"/>
    </row>
    <row r="49" spans="2:22" ht="59.25" customHeight="1">
      <c r="B49" s="1031"/>
      <c r="C49" s="1029"/>
      <c r="D49" s="1029"/>
      <c r="E49" s="1029"/>
      <c r="F49" s="1029"/>
      <c r="G49" s="1029"/>
      <c r="H49" s="1029"/>
      <c r="I49" s="1029"/>
      <c r="J49" s="1029"/>
      <c r="K49" s="1029"/>
      <c r="L49" s="1029"/>
      <c r="M49" s="1029"/>
      <c r="N49" s="1029"/>
      <c r="O49" s="1029"/>
      <c r="P49" s="1029"/>
      <c r="Q49" s="1029"/>
      <c r="R49" s="1029"/>
      <c r="S49" s="1029"/>
      <c r="T49" s="1029"/>
      <c r="U49" s="1029"/>
      <c r="V49" s="1030"/>
    </row>
    <row r="50" spans="2:22" ht="59.25" customHeight="1">
      <c r="B50" s="1031"/>
      <c r="C50" s="1029"/>
      <c r="D50" s="1029"/>
      <c r="E50" s="1029"/>
      <c r="F50" s="1029"/>
      <c r="G50" s="1029"/>
      <c r="H50" s="1029"/>
      <c r="I50" s="1029"/>
      <c r="J50" s="1029"/>
      <c r="K50" s="1029"/>
      <c r="L50" s="1029"/>
      <c r="M50" s="1029"/>
      <c r="N50" s="1029"/>
      <c r="O50" s="1029"/>
      <c r="P50" s="1029"/>
      <c r="Q50" s="1029"/>
      <c r="R50" s="1029"/>
      <c r="S50" s="1029"/>
      <c r="T50" s="1029"/>
      <c r="U50" s="1029"/>
      <c r="V50" s="1030"/>
    </row>
    <row r="51" spans="2:22" ht="59.25" customHeight="1">
      <c r="B51" s="1031"/>
      <c r="C51" s="1029"/>
      <c r="D51" s="1029"/>
      <c r="E51" s="1029"/>
      <c r="F51" s="1029"/>
      <c r="G51" s="1029"/>
      <c r="H51" s="1029"/>
      <c r="I51" s="1029"/>
      <c r="J51" s="1029"/>
      <c r="K51" s="1029"/>
      <c r="L51" s="1029"/>
      <c r="M51" s="1029"/>
      <c r="N51" s="1029"/>
      <c r="O51" s="1029"/>
      <c r="P51" s="1029"/>
      <c r="Q51" s="1029"/>
      <c r="R51" s="1029"/>
      <c r="S51" s="1029"/>
      <c r="T51" s="1029"/>
      <c r="U51" s="1029"/>
      <c r="V51" s="1030"/>
    </row>
    <row r="52" spans="2:22">
      <c r="B52" s="1031"/>
      <c r="C52" s="1029"/>
      <c r="D52" s="1029"/>
      <c r="E52" s="1029"/>
      <c r="F52" s="1029"/>
      <c r="G52" s="1029"/>
      <c r="H52" s="1029"/>
      <c r="I52" s="1029"/>
      <c r="J52" s="1029"/>
      <c r="K52" s="1029"/>
      <c r="L52" s="1029"/>
      <c r="M52" s="1029"/>
      <c r="N52" s="1029"/>
      <c r="O52" s="1029"/>
      <c r="P52" s="1029"/>
      <c r="Q52" s="1029"/>
      <c r="R52" s="1029"/>
      <c r="S52" s="1029"/>
      <c r="T52" s="1029"/>
      <c r="U52" s="1029"/>
      <c r="V52" s="1030"/>
    </row>
    <row r="53" spans="2:22" ht="18.75" customHeight="1">
      <c r="B53" s="1035" t="s">
        <v>1554</v>
      </c>
      <c r="C53" s="1036"/>
      <c r="D53" s="1036"/>
      <c r="E53" s="1036"/>
      <c r="F53" s="1036"/>
      <c r="G53" s="1036"/>
      <c r="H53" s="1036"/>
      <c r="I53" s="1036"/>
      <c r="J53" s="1036"/>
      <c r="K53" s="1036"/>
      <c r="L53" s="1036"/>
      <c r="M53" s="1036"/>
      <c r="N53" s="1036"/>
      <c r="O53" s="1036"/>
      <c r="P53" s="1036"/>
      <c r="Q53" s="1036"/>
      <c r="R53" s="1036"/>
      <c r="S53" s="1036"/>
      <c r="T53" s="1036"/>
      <c r="U53" s="1036"/>
      <c r="V53" s="1037"/>
    </row>
    <row r="54" spans="2:22" ht="37.5" customHeight="1">
      <c r="B54" s="1028"/>
      <c r="C54" s="1029"/>
      <c r="D54" s="1029"/>
      <c r="E54" s="1029"/>
      <c r="F54" s="1029"/>
      <c r="G54" s="1029"/>
      <c r="H54" s="1029"/>
      <c r="I54" s="1029"/>
      <c r="J54" s="1029"/>
      <c r="K54" s="1029"/>
      <c r="L54" s="1029"/>
      <c r="M54" s="1029"/>
      <c r="N54" s="1029"/>
      <c r="O54" s="1029"/>
      <c r="P54" s="1029"/>
      <c r="Q54" s="1029"/>
      <c r="R54" s="1029"/>
      <c r="S54" s="1029"/>
      <c r="T54" s="1029"/>
      <c r="U54" s="1029"/>
      <c r="V54" s="1030"/>
    </row>
    <row r="55" spans="2:22" ht="37.5" customHeight="1">
      <c r="B55" s="1031"/>
      <c r="C55" s="1029"/>
      <c r="D55" s="1029"/>
      <c r="E55" s="1029"/>
      <c r="F55" s="1029"/>
      <c r="G55" s="1029"/>
      <c r="H55" s="1029"/>
      <c r="I55" s="1029"/>
      <c r="J55" s="1029"/>
      <c r="K55" s="1029"/>
      <c r="L55" s="1029"/>
      <c r="M55" s="1029"/>
      <c r="N55" s="1029"/>
      <c r="O55" s="1029"/>
      <c r="P55" s="1029"/>
      <c r="Q55" s="1029"/>
      <c r="R55" s="1029"/>
      <c r="S55" s="1029"/>
      <c r="T55" s="1029"/>
      <c r="U55" s="1029"/>
      <c r="V55" s="1030"/>
    </row>
    <row r="56" spans="2:22" ht="37.5" customHeight="1">
      <c r="B56" s="1031"/>
      <c r="C56" s="1029"/>
      <c r="D56" s="1029"/>
      <c r="E56" s="1029"/>
      <c r="F56" s="1029"/>
      <c r="G56" s="1029"/>
      <c r="H56" s="1029"/>
      <c r="I56" s="1029"/>
      <c r="J56" s="1029"/>
      <c r="K56" s="1029"/>
      <c r="L56" s="1029"/>
      <c r="M56" s="1029"/>
      <c r="N56" s="1029"/>
      <c r="O56" s="1029"/>
      <c r="P56" s="1029"/>
      <c r="Q56" s="1029"/>
      <c r="R56" s="1029"/>
      <c r="S56" s="1029"/>
      <c r="T56" s="1029"/>
      <c r="U56" s="1029"/>
      <c r="V56" s="1030"/>
    </row>
    <row r="57" spans="2:22" ht="37.5" customHeight="1">
      <c r="B57" s="1031"/>
      <c r="C57" s="1029"/>
      <c r="D57" s="1029"/>
      <c r="E57" s="1029"/>
      <c r="F57" s="1029"/>
      <c r="G57" s="1029"/>
      <c r="H57" s="1029"/>
      <c r="I57" s="1029"/>
      <c r="J57" s="1029"/>
      <c r="K57" s="1029"/>
      <c r="L57" s="1029"/>
      <c r="M57" s="1029"/>
      <c r="N57" s="1029"/>
      <c r="O57" s="1029"/>
      <c r="P57" s="1029"/>
      <c r="Q57" s="1029"/>
      <c r="R57" s="1029"/>
      <c r="S57" s="1029"/>
      <c r="T57" s="1029"/>
      <c r="U57" s="1029"/>
      <c r="V57" s="1030"/>
    </row>
    <row r="58" spans="2:22" ht="37.5" customHeight="1">
      <c r="B58" s="1031"/>
      <c r="C58" s="1029"/>
      <c r="D58" s="1029"/>
      <c r="E58" s="1029"/>
      <c r="F58" s="1029"/>
      <c r="G58" s="1029"/>
      <c r="H58" s="1029"/>
      <c r="I58" s="1029"/>
      <c r="J58" s="1029"/>
      <c r="K58" s="1029"/>
      <c r="L58" s="1029"/>
      <c r="M58" s="1029"/>
      <c r="N58" s="1029"/>
      <c r="O58" s="1029"/>
      <c r="P58" s="1029"/>
      <c r="Q58" s="1029"/>
      <c r="R58" s="1029"/>
      <c r="S58" s="1029"/>
      <c r="T58" s="1029"/>
      <c r="U58" s="1029"/>
      <c r="V58" s="1030"/>
    </row>
    <row r="59" spans="2:22" ht="37.5" customHeight="1">
      <c r="B59" s="1031"/>
      <c r="C59" s="1029"/>
      <c r="D59" s="1029"/>
      <c r="E59" s="1029"/>
      <c r="F59" s="1029"/>
      <c r="G59" s="1029"/>
      <c r="H59" s="1029"/>
      <c r="I59" s="1029"/>
      <c r="J59" s="1029"/>
      <c r="K59" s="1029"/>
      <c r="L59" s="1029"/>
      <c r="M59" s="1029"/>
      <c r="N59" s="1029"/>
      <c r="O59" s="1029"/>
      <c r="P59" s="1029"/>
      <c r="Q59" s="1029"/>
      <c r="R59" s="1029"/>
      <c r="S59" s="1029"/>
      <c r="T59" s="1029"/>
      <c r="U59" s="1029"/>
      <c r="V59" s="1030"/>
    </row>
    <row r="60" spans="2:22" ht="37.5" customHeight="1">
      <c r="B60" s="1031"/>
      <c r="C60" s="1029"/>
      <c r="D60" s="1029"/>
      <c r="E60" s="1029"/>
      <c r="F60" s="1029"/>
      <c r="G60" s="1029"/>
      <c r="H60" s="1029"/>
      <c r="I60" s="1029"/>
      <c r="J60" s="1029"/>
      <c r="K60" s="1029"/>
      <c r="L60" s="1029"/>
      <c r="M60" s="1029"/>
      <c r="N60" s="1029"/>
      <c r="O60" s="1029"/>
      <c r="P60" s="1029"/>
      <c r="Q60" s="1029"/>
      <c r="R60" s="1029"/>
      <c r="S60" s="1029"/>
      <c r="T60" s="1029"/>
      <c r="U60" s="1029"/>
      <c r="V60" s="1030"/>
    </row>
    <row r="61" spans="2:22" ht="37.5" customHeight="1">
      <c r="B61" s="1031"/>
      <c r="C61" s="1029"/>
      <c r="D61" s="1029"/>
      <c r="E61" s="1029"/>
      <c r="F61" s="1029"/>
      <c r="G61" s="1029"/>
      <c r="H61" s="1029"/>
      <c r="I61" s="1029"/>
      <c r="J61" s="1029"/>
      <c r="K61" s="1029"/>
      <c r="L61" s="1029"/>
      <c r="M61" s="1029"/>
      <c r="N61" s="1029"/>
      <c r="O61" s="1029"/>
      <c r="P61" s="1029"/>
      <c r="Q61" s="1029"/>
      <c r="R61" s="1029"/>
      <c r="S61" s="1029"/>
      <c r="T61" s="1029"/>
      <c r="U61" s="1029"/>
      <c r="V61" s="1030"/>
    </row>
    <row r="62" spans="2:22" ht="37.5" customHeight="1">
      <c r="B62" s="1031"/>
      <c r="C62" s="1029"/>
      <c r="D62" s="1029"/>
      <c r="E62" s="1029"/>
      <c r="F62" s="1029"/>
      <c r="G62" s="1029"/>
      <c r="H62" s="1029"/>
      <c r="I62" s="1029"/>
      <c r="J62" s="1029"/>
      <c r="K62" s="1029"/>
      <c r="L62" s="1029"/>
      <c r="M62" s="1029"/>
      <c r="N62" s="1029"/>
      <c r="O62" s="1029"/>
      <c r="P62" s="1029"/>
      <c r="Q62" s="1029"/>
      <c r="R62" s="1029"/>
      <c r="S62" s="1029"/>
      <c r="T62" s="1029"/>
      <c r="U62" s="1029"/>
      <c r="V62" s="1030"/>
    </row>
    <row r="63" spans="2:22" ht="37.5" customHeight="1" thickBot="1">
      <c r="B63" s="1032"/>
      <c r="C63" s="1033"/>
      <c r="D63" s="1033"/>
      <c r="E63" s="1033"/>
      <c r="F63" s="1033"/>
      <c r="G63" s="1033"/>
      <c r="H63" s="1033"/>
      <c r="I63" s="1033"/>
      <c r="J63" s="1033"/>
      <c r="K63" s="1033"/>
      <c r="L63" s="1033"/>
      <c r="M63" s="1033"/>
      <c r="N63" s="1033"/>
      <c r="O63" s="1033"/>
      <c r="P63" s="1033"/>
      <c r="Q63" s="1033"/>
      <c r="R63" s="1033"/>
      <c r="S63" s="1033"/>
      <c r="T63" s="1033"/>
      <c r="U63" s="1033"/>
      <c r="V63" s="1034"/>
    </row>
  </sheetData>
  <mergeCells count="56">
    <mergeCell ref="B28:M28"/>
    <mergeCell ref="B29:M29"/>
    <mergeCell ref="B30:M30"/>
    <mergeCell ref="B14:M14"/>
    <mergeCell ref="B15:M15"/>
    <mergeCell ref="B16:M16"/>
    <mergeCell ref="B17:M17"/>
    <mergeCell ref="B19:M19"/>
    <mergeCell ref="B26:M26"/>
    <mergeCell ref="B27:M27"/>
    <mergeCell ref="B9:M9"/>
    <mergeCell ref="B10:M10"/>
    <mergeCell ref="B11:M11"/>
    <mergeCell ref="B12:M12"/>
    <mergeCell ref="B13:M13"/>
    <mergeCell ref="B8:M8"/>
    <mergeCell ref="W35:W36"/>
    <mergeCell ref="B36:M36"/>
    <mergeCell ref="B37:M37"/>
    <mergeCell ref="W37:W38"/>
    <mergeCell ref="B38:M38"/>
    <mergeCell ref="B18:M18"/>
    <mergeCell ref="W19:W24"/>
    <mergeCell ref="B20:M20"/>
    <mergeCell ref="B21:M21"/>
    <mergeCell ref="B22:M22"/>
    <mergeCell ref="B23:M23"/>
    <mergeCell ref="B24:M24"/>
    <mergeCell ref="B31:M31"/>
    <mergeCell ref="B32:M32"/>
    <mergeCell ref="B25:M25"/>
    <mergeCell ref="B3:M3"/>
    <mergeCell ref="B4:M4"/>
    <mergeCell ref="B5:M5"/>
    <mergeCell ref="B6:M6"/>
    <mergeCell ref="B7:M7"/>
    <mergeCell ref="B35:M35"/>
    <mergeCell ref="B39:M39"/>
    <mergeCell ref="B44:M44"/>
    <mergeCell ref="W33:W34"/>
    <mergeCell ref="B34:M34"/>
    <mergeCell ref="B33:M33"/>
    <mergeCell ref="W39:W40"/>
    <mergeCell ref="B40:M40"/>
    <mergeCell ref="B41:M41"/>
    <mergeCell ref="B42:M42"/>
    <mergeCell ref="B54:V63"/>
    <mergeCell ref="B47:V52"/>
    <mergeCell ref="B53:V53"/>
    <mergeCell ref="B46:V46"/>
    <mergeCell ref="B43:M43"/>
    <mergeCell ref="B1:V1"/>
    <mergeCell ref="N2:P2"/>
    <mergeCell ref="Q2:S2"/>
    <mergeCell ref="T2:V2"/>
    <mergeCell ref="B2:M2"/>
  </mergeCells>
  <phoneticPr fontId="4"/>
  <dataValidations count="2">
    <dataValidation type="list" allowBlank="1" showInputMessage="1" showErrorMessage="1" sqref="F65431:V65431 IS65431:JR65431 SO65431:TN65431 ACK65431:ADJ65431 AMG65431:ANF65431 AWC65431:AXB65431 BFY65431:BGX65431 BPU65431:BQT65431 BZQ65431:CAP65431 CJM65431:CKL65431 CTI65431:CUH65431 DDE65431:DED65431 DNA65431:DNZ65431 DWW65431:DXV65431 EGS65431:EHR65431 EQO65431:ERN65431 FAK65431:FBJ65431 FKG65431:FLF65431 FUC65431:FVB65431 GDY65431:GEX65431 GNU65431:GOT65431 GXQ65431:GYP65431 HHM65431:HIL65431 HRI65431:HSH65431 IBE65431:ICD65431 ILA65431:ILZ65431 IUW65431:IVV65431 JES65431:JFR65431 JOO65431:JPN65431 JYK65431:JZJ65431 KIG65431:KJF65431 KSC65431:KTB65431 LBY65431:LCX65431 LLU65431:LMT65431 LVQ65431:LWP65431 MFM65431:MGL65431 MPI65431:MQH65431 MZE65431:NAD65431 NJA65431:NJZ65431 NSW65431:NTV65431 OCS65431:ODR65431 OMO65431:ONN65431 OWK65431:OXJ65431 PGG65431:PHF65431 PQC65431:PRB65431 PZY65431:QAX65431 QJU65431:QKT65431 QTQ65431:QUP65431 RDM65431:REL65431 RNI65431:ROH65431 RXE65431:RYD65431 SHA65431:SHZ65431 SQW65431:SRV65431 TAS65431:TBR65431 TKO65431:TLN65431 TUK65431:TVJ65431 UEG65431:UFF65431 UOC65431:UPB65431 UXY65431:UYX65431 VHU65431:VIT65431 VRQ65431:VSP65431 WBM65431:WCL65431 WLI65431:WMH65431 WVE65431:WWD65431 F130967:V130967 IS130967:JR130967 SO130967:TN130967 ACK130967:ADJ130967 AMG130967:ANF130967 AWC130967:AXB130967 BFY130967:BGX130967 BPU130967:BQT130967 BZQ130967:CAP130967 CJM130967:CKL130967 CTI130967:CUH130967 DDE130967:DED130967 DNA130967:DNZ130967 DWW130967:DXV130967 EGS130967:EHR130967 EQO130967:ERN130967 FAK130967:FBJ130967 FKG130967:FLF130967 FUC130967:FVB130967 GDY130967:GEX130967 GNU130967:GOT130967 GXQ130967:GYP130967 HHM130967:HIL130967 HRI130967:HSH130967 IBE130967:ICD130967 ILA130967:ILZ130967 IUW130967:IVV130967 JES130967:JFR130967 JOO130967:JPN130967 JYK130967:JZJ130967 KIG130967:KJF130967 KSC130967:KTB130967 LBY130967:LCX130967 LLU130967:LMT130967 LVQ130967:LWP130967 MFM130967:MGL130967 MPI130967:MQH130967 MZE130967:NAD130967 NJA130967:NJZ130967 NSW130967:NTV130967 OCS130967:ODR130967 OMO130967:ONN130967 OWK130967:OXJ130967 PGG130967:PHF130967 PQC130967:PRB130967 PZY130967:QAX130967 QJU130967:QKT130967 QTQ130967:QUP130967 RDM130967:REL130967 RNI130967:ROH130967 RXE130967:RYD130967 SHA130967:SHZ130967 SQW130967:SRV130967 TAS130967:TBR130967 TKO130967:TLN130967 TUK130967:TVJ130967 UEG130967:UFF130967 UOC130967:UPB130967 UXY130967:UYX130967 VHU130967:VIT130967 VRQ130967:VSP130967 WBM130967:WCL130967 WLI130967:WMH130967 WVE130967:WWD130967 F196503:V196503 IS196503:JR196503 SO196503:TN196503 ACK196503:ADJ196503 AMG196503:ANF196503 AWC196503:AXB196503 BFY196503:BGX196503 BPU196503:BQT196503 BZQ196503:CAP196503 CJM196503:CKL196503 CTI196503:CUH196503 DDE196503:DED196503 DNA196503:DNZ196503 DWW196503:DXV196503 EGS196503:EHR196503 EQO196503:ERN196503 FAK196503:FBJ196503 FKG196503:FLF196503 FUC196503:FVB196503 GDY196503:GEX196503 GNU196503:GOT196503 GXQ196503:GYP196503 HHM196503:HIL196503 HRI196503:HSH196503 IBE196503:ICD196503 ILA196503:ILZ196503 IUW196503:IVV196503 JES196503:JFR196503 JOO196503:JPN196503 JYK196503:JZJ196503 KIG196503:KJF196503 KSC196503:KTB196503 LBY196503:LCX196503 LLU196503:LMT196503 LVQ196503:LWP196503 MFM196503:MGL196503 MPI196503:MQH196503 MZE196503:NAD196503 NJA196503:NJZ196503 NSW196503:NTV196503 OCS196503:ODR196503 OMO196503:ONN196503 OWK196503:OXJ196503 PGG196503:PHF196503 PQC196503:PRB196503 PZY196503:QAX196503 QJU196503:QKT196503 QTQ196503:QUP196503 RDM196503:REL196503 RNI196503:ROH196503 RXE196503:RYD196503 SHA196503:SHZ196503 SQW196503:SRV196503 TAS196503:TBR196503 TKO196503:TLN196503 TUK196503:TVJ196503 UEG196503:UFF196503 UOC196503:UPB196503 UXY196503:UYX196503 VHU196503:VIT196503 VRQ196503:VSP196503 WBM196503:WCL196503 WLI196503:WMH196503 WVE196503:WWD196503 F262039:V262039 IS262039:JR262039 SO262039:TN262039 ACK262039:ADJ262039 AMG262039:ANF262039 AWC262039:AXB262039 BFY262039:BGX262039 BPU262039:BQT262039 BZQ262039:CAP262039 CJM262039:CKL262039 CTI262039:CUH262039 DDE262039:DED262039 DNA262039:DNZ262039 DWW262039:DXV262039 EGS262039:EHR262039 EQO262039:ERN262039 FAK262039:FBJ262039 FKG262039:FLF262039 FUC262039:FVB262039 GDY262039:GEX262039 GNU262039:GOT262039 GXQ262039:GYP262039 HHM262039:HIL262039 HRI262039:HSH262039 IBE262039:ICD262039 ILA262039:ILZ262039 IUW262039:IVV262039 JES262039:JFR262039 JOO262039:JPN262039 JYK262039:JZJ262039 KIG262039:KJF262039 KSC262039:KTB262039 LBY262039:LCX262039 LLU262039:LMT262039 LVQ262039:LWP262039 MFM262039:MGL262039 MPI262039:MQH262039 MZE262039:NAD262039 NJA262039:NJZ262039 NSW262039:NTV262039 OCS262039:ODR262039 OMO262039:ONN262039 OWK262039:OXJ262039 PGG262039:PHF262039 PQC262039:PRB262039 PZY262039:QAX262039 QJU262039:QKT262039 QTQ262039:QUP262039 RDM262039:REL262039 RNI262039:ROH262039 RXE262039:RYD262039 SHA262039:SHZ262039 SQW262039:SRV262039 TAS262039:TBR262039 TKO262039:TLN262039 TUK262039:TVJ262039 UEG262039:UFF262039 UOC262039:UPB262039 UXY262039:UYX262039 VHU262039:VIT262039 VRQ262039:VSP262039 WBM262039:WCL262039 WLI262039:WMH262039 WVE262039:WWD262039 F327575:V327575 IS327575:JR327575 SO327575:TN327575 ACK327575:ADJ327575 AMG327575:ANF327575 AWC327575:AXB327575 BFY327575:BGX327575 BPU327575:BQT327575 BZQ327575:CAP327575 CJM327575:CKL327575 CTI327575:CUH327575 DDE327575:DED327575 DNA327575:DNZ327575 DWW327575:DXV327575 EGS327575:EHR327575 EQO327575:ERN327575 FAK327575:FBJ327575 FKG327575:FLF327575 FUC327575:FVB327575 GDY327575:GEX327575 GNU327575:GOT327575 GXQ327575:GYP327575 HHM327575:HIL327575 HRI327575:HSH327575 IBE327575:ICD327575 ILA327575:ILZ327575 IUW327575:IVV327575 JES327575:JFR327575 JOO327575:JPN327575 JYK327575:JZJ327575 KIG327575:KJF327575 KSC327575:KTB327575 LBY327575:LCX327575 LLU327575:LMT327575 LVQ327575:LWP327575 MFM327575:MGL327575 MPI327575:MQH327575 MZE327575:NAD327575 NJA327575:NJZ327575 NSW327575:NTV327575 OCS327575:ODR327575 OMO327575:ONN327575 OWK327575:OXJ327575 PGG327575:PHF327575 PQC327575:PRB327575 PZY327575:QAX327575 QJU327575:QKT327575 QTQ327575:QUP327575 RDM327575:REL327575 RNI327575:ROH327575 RXE327575:RYD327575 SHA327575:SHZ327575 SQW327575:SRV327575 TAS327575:TBR327575 TKO327575:TLN327575 TUK327575:TVJ327575 UEG327575:UFF327575 UOC327575:UPB327575 UXY327575:UYX327575 VHU327575:VIT327575 VRQ327575:VSP327575 WBM327575:WCL327575 WLI327575:WMH327575 WVE327575:WWD327575 F393111:V393111 IS393111:JR393111 SO393111:TN393111 ACK393111:ADJ393111 AMG393111:ANF393111 AWC393111:AXB393111 BFY393111:BGX393111 BPU393111:BQT393111 BZQ393111:CAP393111 CJM393111:CKL393111 CTI393111:CUH393111 DDE393111:DED393111 DNA393111:DNZ393111 DWW393111:DXV393111 EGS393111:EHR393111 EQO393111:ERN393111 FAK393111:FBJ393111 FKG393111:FLF393111 FUC393111:FVB393111 GDY393111:GEX393111 GNU393111:GOT393111 GXQ393111:GYP393111 HHM393111:HIL393111 HRI393111:HSH393111 IBE393111:ICD393111 ILA393111:ILZ393111 IUW393111:IVV393111 JES393111:JFR393111 JOO393111:JPN393111 JYK393111:JZJ393111 KIG393111:KJF393111 KSC393111:KTB393111 LBY393111:LCX393111 LLU393111:LMT393111 LVQ393111:LWP393111 MFM393111:MGL393111 MPI393111:MQH393111 MZE393111:NAD393111 NJA393111:NJZ393111 NSW393111:NTV393111 OCS393111:ODR393111 OMO393111:ONN393111 OWK393111:OXJ393111 PGG393111:PHF393111 PQC393111:PRB393111 PZY393111:QAX393111 QJU393111:QKT393111 QTQ393111:QUP393111 RDM393111:REL393111 RNI393111:ROH393111 RXE393111:RYD393111 SHA393111:SHZ393111 SQW393111:SRV393111 TAS393111:TBR393111 TKO393111:TLN393111 TUK393111:TVJ393111 UEG393111:UFF393111 UOC393111:UPB393111 UXY393111:UYX393111 VHU393111:VIT393111 VRQ393111:VSP393111 WBM393111:WCL393111 WLI393111:WMH393111 WVE393111:WWD393111 F458647:V458647 IS458647:JR458647 SO458647:TN458647 ACK458647:ADJ458647 AMG458647:ANF458647 AWC458647:AXB458647 BFY458647:BGX458647 BPU458647:BQT458647 BZQ458647:CAP458647 CJM458647:CKL458647 CTI458647:CUH458647 DDE458647:DED458647 DNA458647:DNZ458647 DWW458647:DXV458647 EGS458647:EHR458647 EQO458647:ERN458647 FAK458647:FBJ458647 FKG458647:FLF458647 FUC458647:FVB458647 GDY458647:GEX458647 GNU458647:GOT458647 GXQ458647:GYP458647 HHM458647:HIL458647 HRI458647:HSH458647 IBE458647:ICD458647 ILA458647:ILZ458647 IUW458647:IVV458647 JES458647:JFR458647 JOO458647:JPN458647 JYK458647:JZJ458647 KIG458647:KJF458647 KSC458647:KTB458647 LBY458647:LCX458647 LLU458647:LMT458647 LVQ458647:LWP458647 MFM458647:MGL458647 MPI458647:MQH458647 MZE458647:NAD458647 NJA458647:NJZ458647 NSW458647:NTV458647 OCS458647:ODR458647 OMO458647:ONN458647 OWK458647:OXJ458647 PGG458647:PHF458647 PQC458647:PRB458647 PZY458647:QAX458647 QJU458647:QKT458647 QTQ458647:QUP458647 RDM458647:REL458647 RNI458647:ROH458647 RXE458647:RYD458647 SHA458647:SHZ458647 SQW458647:SRV458647 TAS458647:TBR458647 TKO458647:TLN458647 TUK458647:TVJ458647 UEG458647:UFF458647 UOC458647:UPB458647 UXY458647:UYX458647 VHU458647:VIT458647 VRQ458647:VSP458647 WBM458647:WCL458647 WLI458647:WMH458647 WVE458647:WWD458647 F524183:V524183 IS524183:JR524183 SO524183:TN524183 ACK524183:ADJ524183 AMG524183:ANF524183 AWC524183:AXB524183 BFY524183:BGX524183 BPU524183:BQT524183 BZQ524183:CAP524183 CJM524183:CKL524183 CTI524183:CUH524183 DDE524183:DED524183 DNA524183:DNZ524183 DWW524183:DXV524183 EGS524183:EHR524183 EQO524183:ERN524183 FAK524183:FBJ524183 FKG524183:FLF524183 FUC524183:FVB524183 GDY524183:GEX524183 GNU524183:GOT524183 GXQ524183:GYP524183 HHM524183:HIL524183 HRI524183:HSH524183 IBE524183:ICD524183 ILA524183:ILZ524183 IUW524183:IVV524183 JES524183:JFR524183 JOO524183:JPN524183 JYK524183:JZJ524183 KIG524183:KJF524183 KSC524183:KTB524183 LBY524183:LCX524183 LLU524183:LMT524183 LVQ524183:LWP524183 MFM524183:MGL524183 MPI524183:MQH524183 MZE524183:NAD524183 NJA524183:NJZ524183 NSW524183:NTV524183 OCS524183:ODR524183 OMO524183:ONN524183 OWK524183:OXJ524183 PGG524183:PHF524183 PQC524183:PRB524183 PZY524183:QAX524183 QJU524183:QKT524183 QTQ524183:QUP524183 RDM524183:REL524183 RNI524183:ROH524183 RXE524183:RYD524183 SHA524183:SHZ524183 SQW524183:SRV524183 TAS524183:TBR524183 TKO524183:TLN524183 TUK524183:TVJ524183 UEG524183:UFF524183 UOC524183:UPB524183 UXY524183:UYX524183 VHU524183:VIT524183 VRQ524183:VSP524183 WBM524183:WCL524183 WLI524183:WMH524183 WVE524183:WWD524183 F589719:V589719 IS589719:JR589719 SO589719:TN589719 ACK589719:ADJ589719 AMG589719:ANF589719 AWC589719:AXB589719 BFY589719:BGX589719 BPU589719:BQT589719 BZQ589719:CAP589719 CJM589719:CKL589719 CTI589719:CUH589719 DDE589719:DED589719 DNA589719:DNZ589719 DWW589719:DXV589719 EGS589719:EHR589719 EQO589719:ERN589719 FAK589719:FBJ589719 FKG589719:FLF589719 FUC589719:FVB589719 GDY589719:GEX589719 GNU589719:GOT589719 GXQ589719:GYP589719 HHM589719:HIL589719 HRI589719:HSH589719 IBE589719:ICD589719 ILA589719:ILZ589719 IUW589719:IVV589719 JES589719:JFR589719 JOO589719:JPN589719 JYK589719:JZJ589719 KIG589719:KJF589719 KSC589719:KTB589719 LBY589719:LCX589719 LLU589719:LMT589719 LVQ589719:LWP589719 MFM589719:MGL589719 MPI589719:MQH589719 MZE589719:NAD589719 NJA589719:NJZ589719 NSW589719:NTV589719 OCS589719:ODR589719 OMO589719:ONN589719 OWK589719:OXJ589719 PGG589719:PHF589719 PQC589719:PRB589719 PZY589719:QAX589719 QJU589719:QKT589719 QTQ589719:QUP589719 RDM589719:REL589719 RNI589719:ROH589719 RXE589719:RYD589719 SHA589719:SHZ589719 SQW589719:SRV589719 TAS589719:TBR589719 TKO589719:TLN589719 TUK589719:TVJ589719 UEG589719:UFF589719 UOC589719:UPB589719 UXY589719:UYX589719 VHU589719:VIT589719 VRQ589719:VSP589719 WBM589719:WCL589719 WLI589719:WMH589719 WVE589719:WWD589719 F655255:V655255 IS655255:JR655255 SO655255:TN655255 ACK655255:ADJ655255 AMG655255:ANF655255 AWC655255:AXB655255 BFY655255:BGX655255 BPU655255:BQT655255 BZQ655255:CAP655255 CJM655255:CKL655255 CTI655255:CUH655255 DDE655255:DED655255 DNA655255:DNZ655255 DWW655255:DXV655255 EGS655255:EHR655255 EQO655255:ERN655255 FAK655255:FBJ655255 FKG655255:FLF655255 FUC655255:FVB655255 GDY655255:GEX655255 GNU655255:GOT655255 GXQ655255:GYP655255 HHM655255:HIL655255 HRI655255:HSH655255 IBE655255:ICD655255 ILA655255:ILZ655255 IUW655255:IVV655255 JES655255:JFR655255 JOO655255:JPN655255 JYK655255:JZJ655255 KIG655255:KJF655255 KSC655255:KTB655255 LBY655255:LCX655255 LLU655255:LMT655255 LVQ655255:LWP655255 MFM655255:MGL655255 MPI655255:MQH655255 MZE655255:NAD655255 NJA655255:NJZ655255 NSW655255:NTV655255 OCS655255:ODR655255 OMO655255:ONN655255 OWK655255:OXJ655255 PGG655255:PHF655255 PQC655255:PRB655255 PZY655255:QAX655255 QJU655255:QKT655255 QTQ655255:QUP655255 RDM655255:REL655255 RNI655255:ROH655255 RXE655255:RYD655255 SHA655255:SHZ655255 SQW655255:SRV655255 TAS655255:TBR655255 TKO655255:TLN655255 TUK655255:TVJ655255 UEG655255:UFF655255 UOC655255:UPB655255 UXY655255:UYX655255 VHU655255:VIT655255 VRQ655255:VSP655255 WBM655255:WCL655255 WLI655255:WMH655255 WVE655255:WWD655255 F720791:V720791 IS720791:JR720791 SO720791:TN720791 ACK720791:ADJ720791 AMG720791:ANF720791 AWC720791:AXB720791 BFY720791:BGX720791 BPU720791:BQT720791 BZQ720791:CAP720791 CJM720791:CKL720791 CTI720791:CUH720791 DDE720791:DED720791 DNA720791:DNZ720791 DWW720791:DXV720791 EGS720791:EHR720791 EQO720791:ERN720791 FAK720791:FBJ720791 FKG720791:FLF720791 FUC720791:FVB720791 GDY720791:GEX720791 GNU720791:GOT720791 GXQ720791:GYP720791 HHM720791:HIL720791 HRI720791:HSH720791 IBE720791:ICD720791 ILA720791:ILZ720791 IUW720791:IVV720791 JES720791:JFR720791 JOO720791:JPN720791 JYK720791:JZJ720791 KIG720791:KJF720791 KSC720791:KTB720791 LBY720791:LCX720791 LLU720791:LMT720791 LVQ720791:LWP720791 MFM720791:MGL720791 MPI720791:MQH720791 MZE720791:NAD720791 NJA720791:NJZ720791 NSW720791:NTV720791 OCS720791:ODR720791 OMO720791:ONN720791 OWK720791:OXJ720791 PGG720791:PHF720791 PQC720791:PRB720791 PZY720791:QAX720791 QJU720791:QKT720791 QTQ720791:QUP720791 RDM720791:REL720791 RNI720791:ROH720791 RXE720791:RYD720791 SHA720791:SHZ720791 SQW720791:SRV720791 TAS720791:TBR720791 TKO720791:TLN720791 TUK720791:TVJ720791 UEG720791:UFF720791 UOC720791:UPB720791 UXY720791:UYX720791 VHU720791:VIT720791 VRQ720791:VSP720791 WBM720791:WCL720791 WLI720791:WMH720791 WVE720791:WWD720791 F786327:V786327 IS786327:JR786327 SO786327:TN786327 ACK786327:ADJ786327 AMG786327:ANF786327 AWC786327:AXB786327 BFY786327:BGX786327 BPU786327:BQT786327 BZQ786327:CAP786327 CJM786327:CKL786327 CTI786327:CUH786327 DDE786327:DED786327 DNA786327:DNZ786327 DWW786327:DXV786327 EGS786327:EHR786327 EQO786327:ERN786327 FAK786327:FBJ786327 FKG786327:FLF786327 FUC786327:FVB786327 GDY786327:GEX786327 GNU786327:GOT786327 GXQ786327:GYP786327 HHM786327:HIL786327 HRI786327:HSH786327 IBE786327:ICD786327 ILA786327:ILZ786327 IUW786327:IVV786327 JES786327:JFR786327 JOO786327:JPN786327 JYK786327:JZJ786327 KIG786327:KJF786327 KSC786327:KTB786327 LBY786327:LCX786327 LLU786327:LMT786327 LVQ786327:LWP786327 MFM786327:MGL786327 MPI786327:MQH786327 MZE786327:NAD786327 NJA786327:NJZ786327 NSW786327:NTV786327 OCS786327:ODR786327 OMO786327:ONN786327 OWK786327:OXJ786327 PGG786327:PHF786327 PQC786327:PRB786327 PZY786327:QAX786327 QJU786327:QKT786327 QTQ786327:QUP786327 RDM786327:REL786327 RNI786327:ROH786327 RXE786327:RYD786327 SHA786327:SHZ786327 SQW786327:SRV786327 TAS786327:TBR786327 TKO786327:TLN786327 TUK786327:TVJ786327 UEG786327:UFF786327 UOC786327:UPB786327 UXY786327:UYX786327 VHU786327:VIT786327 VRQ786327:VSP786327 WBM786327:WCL786327 WLI786327:WMH786327 WVE786327:WWD786327 F851863:V851863 IS851863:JR851863 SO851863:TN851863 ACK851863:ADJ851863 AMG851863:ANF851863 AWC851863:AXB851863 BFY851863:BGX851863 BPU851863:BQT851863 BZQ851863:CAP851863 CJM851863:CKL851863 CTI851863:CUH851863 DDE851863:DED851863 DNA851863:DNZ851863 DWW851863:DXV851863 EGS851863:EHR851863 EQO851863:ERN851863 FAK851863:FBJ851863 FKG851863:FLF851863 FUC851863:FVB851863 GDY851863:GEX851863 GNU851863:GOT851863 GXQ851863:GYP851863 HHM851863:HIL851863 HRI851863:HSH851863 IBE851863:ICD851863 ILA851863:ILZ851863 IUW851863:IVV851863 JES851863:JFR851863 JOO851863:JPN851863 JYK851863:JZJ851863 KIG851863:KJF851863 KSC851863:KTB851863 LBY851863:LCX851863 LLU851863:LMT851863 LVQ851863:LWP851863 MFM851863:MGL851863 MPI851863:MQH851863 MZE851863:NAD851863 NJA851863:NJZ851863 NSW851863:NTV851863 OCS851863:ODR851863 OMO851863:ONN851863 OWK851863:OXJ851863 PGG851863:PHF851863 PQC851863:PRB851863 PZY851863:QAX851863 QJU851863:QKT851863 QTQ851863:QUP851863 RDM851863:REL851863 RNI851863:ROH851863 RXE851863:RYD851863 SHA851863:SHZ851863 SQW851863:SRV851863 TAS851863:TBR851863 TKO851863:TLN851863 TUK851863:TVJ851863 UEG851863:UFF851863 UOC851863:UPB851863 UXY851863:UYX851863 VHU851863:VIT851863 VRQ851863:VSP851863 WBM851863:WCL851863 WLI851863:WMH851863 WVE851863:WWD851863 F917399:V917399 IS917399:JR917399 SO917399:TN917399 ACK917399:ADJ917399 AMG917399:ANF917399 AWC917399:AXB917399 BFY917399:BGX917399 BPU917399:BQT917399 BZQ917399:CAP917399 CJM917399:CKL917399 CTI917399:CUH917399 DDE917399:DED917399 DNA917399:DNZ917399 DWW917399:DXV917399 EGS917399:EHR917399 EQO917399:ERN917399 FAK917399:FBJ917399 FKG917399:FLF917399 FUC917399:FVB917399 GDY917399:GEX917399 GNU917399:GOT917399 GXQ917399:GYP917399 HHM917399:HIL917399 HRI917399:HSH917399 IBE917399:ICD917399 ILA917399:ILZ917399 IUW917399:IVV917399 JES917399:JFR917399 JOO917399:JPN917399 JYK917399:JZJ917399 KIG917399:KJF917399 KSC917399:KTB917399 LBY917399:LCX917399 LLU917399:LMT917399 LVQ917399:LWP917399 MFM917399:MGL917399 MPI917399:MQH917399 MZE917399:NAD917399 NJA917399:NJZ917399 NSW917399:NTV917399 OCS917399:ODR917399 OMO917399:ONN917399 OWK917399:OXJ917399 PGG917399:PHF917399 PQC917399:PRB917399 PZY917399:QAX917399 QJU917399:QKT917399 QTQ917399:QUP917399 RDM917399:REL917399 RNI917399:ROH917399 RXE917399:RYD917399 SHA917399:SHZ917399 SQW917399:SRV917399 TAS917399:TBR917399 TKO917399:TLN917399 TUK917399:TVJ917399 UEG917399:UFF917399 UOC917399:UPB917399 UXY917399:UYX917399 VHU917399:VIT917399 VRQ917399:VSP917399 WBM917399:WCL917399 WLI917399:WMH917399 WVE917399:WWD917399 F982935:V982935 IS982935:JR982935 SO982935:TN982935 ACK982935:ADJ982935 AMG982935:ANF982935 AWC982935:AXB982935 BFY982935:BGX982935 BPU982935:BQT982935 BZQ982935:CAP982935 CJM982935:CKL982935 CTI982935:CUH982935 DDE982935:DED982935 DNA982935:DNZ982935 DWW982935:DXV982935 EGS982935:EHR982935 EQO982935:ERN982935 FAK982935:FBJ982935 FKG982935:FLF982935 FUC982935:FVB982935 GDY982935:GEX982935 GNU982935:GOT982935 GXQ982935:GYP982935 HHM982935:HIL982935 HRI982935:HSH982935 IBE982935:ICD982935 ILA982935:ILZ982935 IUW982935:IVV982935 JES982935:JFR982935 JOO982935:JPN982935 JYK982935:JZJ982935 KIG982935:KJF982935 KSC982935:KTB982935 LBY982935:LCX982935 LLU982935:LMT982935 LVQ982935:LWP982935 MFM982935:MGL982935 MPI982935:MQH982935 MZE982935:NAD982935 NJA982935:NJZ982935 NSW982935:NTV982935 OCS982935:ODR982935 OMO982935:ONN982935 OWK982935:OXJ982935 PGG982935:PHF982935 PQC982935:PRB982935 PZY982935:QAX982935 QJU982935:QKT982935 QTQ982935:QUP982935 RDM982935:REL982935 RNI982935:ROH982935 RXE982935:RYD982935 SHA982935:SHZ982935 SQW982935:SRV982935 TAS982935:TBR982935 TKO982935:TLN982935 TUK982935:TVJ982935 UEG982935:UFF982935 UOC982935:UPB982935 UXY982935:UYX982935 VHU982935:VIT982935 VRQ982935:VSP982935 WBM982935:WCL982935 WLI982935:WMH982935 WVE982935:WWD982935" xr:uid="{00000000-0002-0000-0800-000000000000}">
      <formula1>"--,平成２３年度,平成２４年度,平成２５年度"</formula1>
    </dataValidation>
    <dataValidation type="list" allowBlank="1" showInputMessage="1" showErrorMessage="1" sqref="F65432 IS65432 SO65432 ACK65432 AMG65432 AWC65432 BFY65432 BPU65432 BZQ65432 CJM65432 CTI65432 DDE65432 DNA65432 DWW65432 EGS65432 EQO65432 FAK65432 FKG65432 FUC65432 GDY65432 GNU65432 GXQ65432 HHM65432 HRI65432 IBE65432 ILA65432 IUW65432 JES65432 JOO65432 JYK65432 KIG65432 KSC65432 LBY65432 LLU65432 LVQ65432 MFM65432 MPI65432 MZE65432 NJA65432 NSW65432 OCS65432 OMO65432 OWK65432 PGG65432 PQC65432 PZY65432 QJU65432 QTQ65432 RDM65432 RNI65432 RXE65432 SHA65432 SQW65432 TAS65432 TKO65432 TUK65432 UEG65432 UOC65432 UXY65432 VHU65432 VRQ65432 WBM65432 WLI65432 WVE65432 F130968 IS130968 SO130968 ACK130968 AMG130968 AWC130968 BFY130968 BPU130968 BZQ130968 CJM130968 CTI130968 DDE130968 DNA130968 DWW130968 EGS130968 EQO130968 FAK130968 FKG130968 FUC130968 GDY130968 GNU130968 GXQ130968 HHM130968 HRI130968 IBE130968 ILA130968 IUW130968 JES130968 JOO130968 JYK130968 KIG130968 KSC130968 LBY130968 LLU130968 LVQ130968 MFM130968 MPI130968 MZE130968 NJA130968 NSW130968 OCS130968 OMO130968 OWK130968 PGG130968 PQC130968 PZY130968 QJU130968 QTQ130968 RDM130968 RNI130968 RXE130968 SHA130968 SQW130968 TAS130968 TKO130968 TUK130968 UEG130968 UOC130968 UXY130968 VHU130968 VRQ130968 WBM130968 WLI130968 WVE130968 F196504 IS196504 SO196504 ACK196504 AMG196504 AWC196504 BFY196504 BPU196504 BZQ196504 CJM196504 CTI196504 DDE196504 DNA196504 DWW196504 EGS196504 EQO196504 FAK196504 FKG196504 FUC196504 GDY196504 GNU196504 GXQ196504 HHM196504 HRI196504 IBE196504 ILA196504 IUW196504 JES196504 JOO196504 JYK196504 KIG196504 KSC196504 LBY196504 LLU196504 LVQ196504 MFM196504 MPI196504 MZE196504 NJA196504 NSW196504 OCS196504 OMO196504 OWK196504 PGG196504 PQC196504 PZY196504 QJU196504 QTQ196504 RDM196504 RNI196504 RXE196504 SHA196504 SQW196504 TAS196504 TKO196504 TUK196504 UEG196504 UOC196504 UXY196504 VHU196504 VRQ196504 WBM196504 WLI196504 WVE196504 F262040 IS262040 SO262040 ACK262040 AMG262040 AWC262040 BFY262040 BPU262040 BZQ262040 CJM262040 CTI262040 DDE262040 DNA262040 DWW262040 EGS262040 EQO262040 FAK262040 FKG262040 FUC262040 GDY262040 GNU262040 GXQ262040 HHM262040 HRI262040 IBE262040 ILA262040 IUW262040 JES262040 JOO262040 JYK262040 KIG262040 KSC262040 LBY262040 LLU262040 LVQ262040 MFM262040 MPI262040 MZE262040 NJA262040 NSW262040 OCS262040 OMO262040 OWK262040 PGG262040 PQC262040 PZY262040 QJU262040 QTQ262040 RDM262040 RNI262040 RXE262040 SHA262040 SQW262040 TAS262040 TKO262040 TUK262040 UEG262040 UOC262040 UXY262040 VHU262040 VRQ262040 WBM262040 WLI262040 WVE262040 F327576 IS327576 SO327576 ACK327576 AMG327576 AWC327576 BFY327576 BPU327576 BZQ327576 CJM327576 CTI327576 DDE327576 DNA327576 DWW327576 EGS327576 EQO327576 FAK327576 FKG327576 FUC327576 GDY327576 GNU327576 GXQ327576 HHM327576 HRI327576 IBE327576 ILA327576 IUW327576 JES327576 JOO327576 JYK327576 KIG327576 KSC327576 LBY327576 LLU327576 LVQ327576 MFM327576 MPI327576 MZE327576 NJA327576 NSW327576 OCS327576 OMO327576 OWK327576 PGG327576 PQC327576 PZY327576 QJU327576 QTQ327576 RDM327576 RNI327576 RXE327576 SHA327576 SQW327576 TAS327576 TKO327576 TUK327576 UEG327576 UOC327576 UXY327576 VHU327576 VRQ327576 WBM327576 WLI327576 WVE327576 F393112 IS393112 SO393112 ACK393112 AMG393112 AWC393112 BFY393112 BPU393112 BZQ393112 CJM393112 CTI393112 DDE393112 DNA393112 DWW393112 EGS393112 EQO393112 FAK393112 FKG393112 FUC393112 GDY393112 GNU393112 GXQ393112 HHM393112 HRI393112 IBE393112 ILA393112 IUW393112 JES393112 JOO393112 JYK393112 KIG393112 KSC393112 LBY393112 LLU393112 LVQ393112 MFM393112 MPI393112 MZE393112 NJA393112 NSW393112 OCS393112 OMO393112 OWK393112 PGG393112 PQC393112 PZY393112 QJU393112 QTQ393112 RDM393112 RNI393112 RXE393112 SHA393112 SQW393112 TAS393112 TKO393112 TUK393112 UEG393112 UOC393112 UXY393112 VHU393112 VRQ393112 WBM393112 WLI393112 WVE393112 F458648 IS458648 SO458648 ACK458648 AMG458648 AWC458648 BFY458648 BPU458648 BZQ458648 CJM458648 CTI458648 DDE458648 DNA458648 DWW458648 EGS458648 EQO458648 FAK458648 FKG458648 FUC458648 GDY458648 GNU458648 GXQ458648 HHM458648 HRI458648 IBE458648 ILA458648 IUW458648 JES458648 JOO458648 JYK458648 KIG458648 KSC458648 LBY458648 LLU458648 LVQ458648 MFM458648 MPI458648 MZE458648 NJA458648 NSW458648 OCS458648 OMO458648 OWK458648 PGG458648 PQC458648 PZY458648 QJU458648 QTQ458648 RDM458648 RNI458648 RXE458648 SHA458648 SQW458648 TAS458648 TKO458648 TUK458648 UEG458648 UOC458648 UXY458648 VHU458648 VRQ458648 WBM458648 WLI458648 WVE458648 F524184 IS524184 SO524184 ACK524184 AMG524184 AWC524184 BFY524184 BPU524184 BZQ524184 CJM524184 CTI524184 DDE524184 DNA524184 DWW524184 EGS524184 EQO524184 FAK524184 FKG524184 FUC524184 GDY524184 GNU524184 GXQ524184 HHM524184 HRI524184 IBE524184 ILA524184 IUW524184 JES524184 JOO524184 JYK524184 KIG524184 KSC524184 LBY524184 LLU524184 LVQ524184 MFM524184 MPI524184 MZE524184 NJA524184 NSW524184 OCS524184 OMO524184 OWK524184 PGG524184 PQC524184 PZY524184 QJU524184 QTQ524184 RDM524184 RNI524184 RXE524184 SHA524184 SQW524184 TAS524184 TKO524184 TUK524184 UEG524184 UOC524184 UXY524184 VHU524184 VRQ524184 WBM524184 WLI524184 WVE524184 F589720 IS589720 SO589720 ACK589720 AMG589720 AWC589720 BFY589720 BPU589720 BZQ589720 CJM589720 CTI589720 DDE589720 DNA589720 DWW589720 EGS589720 EQO589720 FAK589720 FKG589720 FUC589720 GDY589720 GNU589720 GXQ589720 HHM589720 HRI589720 IBE589720 ILA589720 IUW589720 JES589720 JOO589720 JYK589720 KIG589720 KSC589720 LBY589720 LLU589720 LVQ589720 MFM589720 MPI589720 MZE589720 NJA589720 NSW589720 OCS589720 OMO589720 OWK589720 PGG589720 PQC589720 PZY589720 QJU589720 QTQ589720 RDM589720 RNI589720 RXE589720 SHA589720 SQW589720 TAS589720 TKO589720 TUK589720 UEG589720 UOC589720 UXY589720 VHU589720 VRQ589720 WBM589720 WLI589720 WVE589720 F655256 IS655256 SO655256 ACK655256 AMG655256 AWC655256 BFY655256 BPU655256 BZQ655256 CJM655256 CTI655256 DDE655256 DNA655256 DWW655256 EGS655256 EQO655256 FAK655256 FKG655256 FUC655256 GDY655256 GNU655256 GXQ655256 HHM655256 HRI655256 IBE655256 ILA655256 IUW655256 JES655256 JOO655256 JYK655256 KIG655256 KSC655256 LBY655256 LLU655256 LVQ655256 MFM655256 MPI655256 MZE655256 NJA655256 NSW655256 OCS655256 OMO655256 OWK655256 PGG655256 PQC655256 PZY655256 QJU655256 QTQ655256 RDM655256 RNI655256 RXE655256 SHA655256 SQW655256 TAS655256 TKO655256 TUK655256 UEG655256 UOC655256 UXY655256 VHU655256 VRQ655256 WBM655256 WLI655256 WVE655256 F720792 IS720792 SO720792 ACK720792 AMG720792 AWC720792 BFY720792 BPU720792 BZQ720792 CJM720792 CTI720792 DDE720792 DNA720792 DWW720792 EGS720792 EQO720792 FAK720792 FKG720792 FUC720792 GDY720792 GNU720792 GXQ720792 HHM720792 HRI720792 IBE720792 ILA720792 IUW720792 JES720792 JOO720792 JYK720792 KIG720792 KSC720792 LBY720792 LLU720792 LVQ720792 MFM720792 MPI720792 MZE720792 NJA720792 NSW720792 OCS720792 OMO720792 OWK720792 PGG720792 PQC720792 PZY720792 QJU720792 QTQ720792 RDM720792 RNI720792 RXE720792 SHA720792 SQW720792 TAS720792 TKO720792 TUK720792 UEG720792 UOC720792 UXY720792 VHU720792 VRQ720792 WBM720792 WLI720792 WVE720792 F786328 IS786328 SO786328 ACK786328 AMG786328 AWC786328 BFY786328 BPU786328 BZQ786328 CJM786328 CTI786328 DDE786328 DNA786328 DWW786328 EGS786328 EQO786328 FAK786328 FKG786328 FUC786328 GDY786328 GNU786328 GXQ786328 HHM786328 HRI786328 IBE786328 ILA786328 IUW786328 JES786328 JOO786328 JYK786328 KIG786328 KSC786328 LBY786328 LLU786328 LVQ786328 MFM786328 MPI786328 MZE786328 NJA786328 NSW786328 OCS786328 OMO786328 OWK786328 PGG786328 PQC786328 PZY786328 QJU786328 QTQ786328 RDM786328 RNI786328 RXE786328 SHA786328 SQW786328 TAS786328 TKO786328 TUK786328 UEG786328 UOC786328 UXY786328 VHU786328 VRQ786328 WBM786328 WLI786328 WVE786328 F851864 IS851864 SO851864 ACK851864 AMG851864 AWC851864 BFY851864 BPU851864 BZQ851864 CJM851864 CTI851864 DDE851864 DNA851864 DWW851864 EGS851864 EQO851864 FAK851864 FKG851864 FUC851864 GDY851864 GNU851864 GXQ851864 HHM851864 HRI851864 IBE851864 ILA851864 IUW851864 JES851864 JOO851864 JYK851864 KIG851864 KSC851864 LBY851864 LLU851864 LVQ851864 MFM851864 MPI851864 MZE851864 NJA851864 NSW851864 OCS851864 OMO851864 OWK851864 PGG851864 PQC851864 PZY851864 QJU851864 QTQ851864 RDM851864 RNI851864 RXE851864 SHA851864 SQW851864 TAS851864 TKO851864 TUK851864 UEG851864 UOC851864 UXY851864 VHU851864 VRQ851864 WBM851864 WLI851864 WVE851864 F917400 IS917400 SO917400 ACK917400 AMG917400 AWC917400 BFY917400 BPU917400 BZQ917400 CJM917400 CTI917400 DDE917400 DNA917400 DWW917400 EGS917400 EQO917400 FAK917400 FKG917400 FUC917400 GDY917400 GNU917400 GXQ917400 HHM917400 HRI917400 IBE917400 ILA917400 IUW917400 JES917400 JOO917400 JYK917400 KIG917400 KSC917400 LBY917400 LLU917400 LVQ917400 MFM917400 MPI917400 MZE917400 NJA917400 NSW917400 OCS917400 OMO917400 OWK917400 PGG917400 PQC917400 PZY917400 QJU917400 QTQ917400 RDM917400 RNI917400 RXE917400 SHA917400 SQW917400 TAS917400 TKO917400 TUK917400 UEG917400 UOC917400 UXY917400 VHU917400 VRQ917400 WBM917400 WLI917400 WVE917400 F982936 IS982936 SO982936 ACK982936 AMG982936 AWC982936 BFY982936 BPU982936 BZQ982936 CJM982936 CTI982936 DDE982936 DNA982936 DWW982936 EGS982936 EQO982936 FAK982936 FKG982936 FUC982936 GDY982936 GNU982936 GXQ982936 HHM982936 HRI982936 IBE982936 ILA982936 IUW982936 JES982936 JOO982936 JYK982936 KIG982936 KSC982936 LBY982936 LLU982936 LVQ982936 MFM982936 MPI982936 MZE982936 NJA982936 NSW982936 OCS982936 OMO982936 OWK982936 PGG982936 PQC982936 PZY982936 QJU982936 QTQ982936 RDM982936 RNI982936 RXE982936 SHA982936 SQW982936 TAS982936 TKO982936 TUK982936 UEG982936 UOC982936 UXY982936 VHU982936 VRQ982936 WBM982936 WLI982936 WVE982936" xr:uid="{00000000-0002-0000-0800-000001000000}">
      <formula1>"--,オールラウンド型,複合領域型（環境）,複合領域型（生命健康）,複合領域型（物質）,複合領域型（情報）,複合領域型（多文化共生社会）,複合領域型（安全安心）,複合領域型（横断的テーマ),オンリーワン型"</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rowBreaks count="1" manualBreakCount="1">
    <brk id="45"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基本情報（公表）</vt:lpstr>
      <vt:lpstr>(参考)整理番号</vt:lpstr>
      <vt:lpstr>事務局作業用（中区分）</vt:lpstr>
      <vt:lpstr>事務局作業用（小区分）</vt:lpstr>
      <vt:lpstr>１５．プログラムの応募学生数、合格者数及び受講学生数（公表</vt:lpstr>
      <vt:lpstr>１６．学位プログラムの受講学生数・修了（予定）者数①（公表</vt:lpstr>
      <vt:lpstr>１６．学位プログラムの受講学生数・修了（予定）者数②（公表</vt:lpstr>
      <vt:lpstr>×１７．プログラムの履修生内訳②</vt:lpstr>
      <vt:lpstr>プログラムにおける教育活動等の状況　</vt:lpstr>
      <vt:lpstr>経済的支援</vt:lpstr>
      <vt:lpstr>×</vt:lpstr>
      <vt:lpstr>組織表</vt:lpstr>
      <vt:lpstr>連携先機関名一覧</vt:lpstr>
      <vt:lpstr>(事務局作業用)</vt:lpstr>
      <vt:lpstr>（事務局作業用）中区分</vt:lpstr>
      <vt:lpstr>（事務局作業用）小区分</vt:lpstr>
      <vt:lpstr>（事務局作業用）機関番号</vt:lpstr>
      <vt:lpstr>'(参考)整理番号'!Print_Area</vt:lpstr>
      <vt:lpstr>×!Print_Area</vt:lpstr>
      <vt:lpstr>×１７．プログラムの履修生内訳②!Print_Area</vt:lpstr>
      <vt:lpstr>'１５．プログラムの応募学生数、合格者数及び受講学生数（公表'!Print_Area</vt:lpstr>
      <vt:lpstr>'プログラムにおける教育活動等の状況　'!Print_Area</vt:lpstr>
      <vt:lpstr>'基本情報（公表）'!Print_Area</vt:lpstr>
      <vt:lpstr>経済的支援!Print_Area</vt:lpstr>
      <vt:lpstr>組織表!Print_Area</vt:lpstr>
      <vt:lpstr>連携先機関名一覧!Print_Area</vt:lpstr>
      <vt:lpstr>組織表!Print_Titles</vt:lpstr>
      <vt:lpstr>連携先機関名一覧!Print_Titles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種田 浩二</dc:creator>
  <cp:lastModifiedBy>独立行政法人　日本学術振興会</cp:lastModifiedBy>
  <cp:lastPrinted>2021-03-29T11:59:36Z</cp:lastPrinted>
  <dcterms:created xsi:type="dcterms:W3CDTF">2003-12-12T10:46:18Z</dcterms:created>
  <dcterms:modified xsi:type="dcterms:W3CDTF">2023-03-28T00:13:48Z</dcterms:modified>
</cp:coreProperties>
</file>