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912国際企画＆研協二限定\二国間交流\5. 対応機関とのやりとり\5-2. 各国・対応機関とのやりとり（5-1を除く）\欧州・北米・中南米\5-10 アメリカ合衆国\NSF\2024.4-Supplemental Funding Scheme検討\250625_原議書\"/>
    </mc:Choice>
  </mc:AlternateContent>
  <xr:revisionPtr revIDLastSave="0" documentId="13_ncr:1_{341E55EE-869C-422C-83AB-91E09DCC1E77}" xr6:coauthVersionLast="47" xr6:coauthVersionMax="47" xr10:uidLastSave="{00000000-0000-0000-0000-000000000000}"/>
  <workbookProtection workbookAlgorithmName="SHA-512" workbookHashValue="fz7IVt5coSmYuAp3tgnUx3EsGZ9vX38Y40/6G76pzRoUDdgSLexR+2c5FaKPTo27DWgkFwR7nws7iuLdS1a6uA==" workbookSaltValue="N6jfLu66wDLF3a0eLjRfIA==" workbookSpinCount="100000" lockStructure="1"/>
  <bookViews>
    <workbookView xWindow="28680" yWindow="-120" windowWidth="29040" windowHeight="15840" xr2:uid="{36CA6308-B3A7-43DE-9B1E-455EF6DBC06F}"/>
  </bookViews>
  <sheets>
    <sheet name="回答" sheetId="1" r:id="rId1"/>
    <sheet name="集計シート" sheetId="2" state="hidden" r:id="rId2"/>
  </sheets>
  <definedNames>
    <definedName name="_xlnm.Print_Area" localSheetId="0">回答!$A$1:$N$53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D33" i="1" s="1"/>
  <c r="P30" i="1"/>
  <c r="U3" i="2" s="1"/>
  <c r="J3" i="2"/>
  <c r="H3" i="2"/>
  <c r="F3" i="2"/>
  <c r="C3" i="2"/>
  <c r="BC3" i="2"/>
  <c r="BB3" i="2"/>
  <c r="AZ3" i="2"/>
  <c r="AY3" i="2"/>
  <c r="AW3" i="2"/>
  <c r="AV3" i="2"/>
  <c r="AT3" i="2"/>
  <c r="AS3" i="2"/>
  <c r="AQ3" i="2"/>
  <c r="AP3" i="2"/>
  <c r="AN3" i="2"/>
  <c r="Y3" i="2"/>
  <c r="X3" i="2"/>
  <c r="BE3" i="2"/>
  <c r="BD3" i="2"/>
  <c r="BA3" i="2"/>
  <c r="AX3" i="2"/>
  <c r="AU3" i="2"/>
  <c r="AR3" i="2"/>
  <c r="AO3" i="2"/>
  <c r="W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S3" i="2"/>
  <c r="R3" i="2"/>
  <c r="Q3" i="2"/>
  <c r="P3" i="2"/>
  <c r="O3" i="2"/>
  <c r="N3" i="2"/>
  <c r="M3" i="2"/>
  <c r="L3" i="2"/>
  <c r="I3" i="2"/>
  <c r="G3" i="2"/>
  <c r="E3" i="2"/>
  <c r="B3" i="2"/>
  <c r="D3" i="2"/>
  <c r="K3" i="2"/>
  <c r="BU3" i="2"/>
  <c r="BT3" i="2"/>
  <c r="BS3" i="2"/>
  <c r="T3" i="2" l="1"/>
  <c r="V3" i="2"/>
</calcChain>
</file>

<file path=xl/sharedStrings.xml><?xml version="1.0" encoding="utf-8"?>
<sst xmlns="http://schemas.openxmlformats.org/spreadsheetml/2006/main" count="146" uniqueCount="134">
  <si>
    <t>e-Rad研究者番号     </t>
  </si>
  <si>
    <t>     </t>
  </si>
  <si>
    <t>氏名</t>
    <phoneticPr fontId="1"/>
  </si>
  <si>
    <t>□</t>
  </si>
  <si>
    <t>□</t>
    <phoneticPr fontId="1"/>
  </si>
  <si>
    <t>■</t>
    <phoneticPr fontId="1"/>
  </si>
  <si>
    <t>1</t>
    <phoneticPr fontId="1"/>
  </si>
  <si>
    <t>内容</t>
    <rPh sb="0" eb="2">
      <t>ナイヨウ</t>
    </rPh>
    <phoneticPr fontId="1"/>
  </si>
  <si>
    <t>自由記述</t>
    <rPh sb="0" eb="2">
      <t>ジユウ</t>
    </rPh>
    <rPh sb="2" eb="4">
      <t>キジュツ</t>
    </rPh>
    <phoneticPr fontId="1"/>
  </si>
  <si>
    <t>4-3</t>
    <phoneticPr fontId="1"/>
  </si>
  <si>
    <t>5</t>
    <phoneticPr fontId="1"/>
  </si>
  <si>
    <t>その他</t>
    <rPh sb="2" eb="3">
      <t>タ</t>
    </rPh>
    <phoneticPr fontId="1"/>
  </si>
  <si>
    <t>作業用</t>
    <rPh sb="0" eb="3">
      <t>サギョウヨウ</t>
    </rPh>
    <phoneticPr fontId="1"/>
  </si>
  <si>
    <t>年度</t>
    <rPh sb="0" eb="2">
      <t>ネンド</t>
    </rPh>
    <phoneticPr fontId="1"/>
  </si>
  <si>
    <t>所属部局名</t>
    <rPh sb="0" eb="2">
      <t>ショゾク</t>
    </rPh>
    <rPh sb="2" eb="4">
      <t>ブキョク</t>
    </rPh>
    <rPh sb="4" eb="5">
      <t>メイ</t>
    </rPh>
    <phoneticPr fontId="1"/>
  </si>
  <si>
    <t>emailアドレス</t>
    <phoneticPr fontId="1"/>
  </si>
  <si>
    <t>科学研究費助成事業</t>
    <rPh sb="0" eb="2">
      <t>カガク</t>
    </rPh>
    <rPh sb="2" eb="5">
      <t>ケンキュウヒ</t>
    </rPh>
    <rPh sb="5" eb="7">
      <t>ジョセイ</t>
    </rPh>
    <rPh sb="7" eb="9">
      <t>ジギョウ</t>
    </rPh>
    <phoneticPr fontId="1"/>
  </si>
  <si>
    <t>特別推進研究</t>
    <rPh sb="0" eb="2">
      <t>トクベツ</t>
    </rPh>
    <rPh sb="2" eb="4">
      <t>スイシン</t>
    </rPh>
    <rPh sb="4" eb="6">
      <t>ケンキュウ</t>
    </rPh>
    <phoneticPr fontId="1"/>
  </si>
  <si>
    <t>基盤研究（S）</t>
    <rPh sb="0" eb="2">
      <t>キバン</t>
    </rPh>
    <rPh sb="2" eb="4">
      <t>ケンキュウ</t>
    </rPh>
    <phoneticPr fontId="1"/>
  </si>
  <si>
    <t>基盤研究（A）</t>
    <rPh sb="0" eb="2">
      <t>キバン</t>
    </rPh>
    <rPh sb="2" eb="4">
      <t>ケンキュウ</t>
    </rPh>
    <phoneticPr fontId="1"/>
  </si>
  <si>
    <t>基盤研究（B）</t>
    <rPh sb="0" eb="2">
      <t>キバン</t>
    </rPh>
    <rPh sb="2" eb="4">
      <t>ケンキュウ</t>
    </rPh>
    <phoneticPr fontId="1"/>
  </si>
  <si>
    <t>基盤研究（C）</t>
    <rPh sb="0" eb="4">
      <t>キバンケンキュウ</t>
    </rPh>
    <phoneticPr fontId="1"/>
  </si>
  <si>
    <t>若手研究</t>
    <rPh sb="0" eb="2">
      <t>ワカテ</t>
    </rPh>
    <rPh sb="2" eb="4">
      <t>ケンキュウ</t>
    </rPh>
    <phoneticPr fontId="1"/>
  </si>
  <si>
    <t>挑戦的研究（開拓）</t>
    <rPh sb="0" eb="3">
      <t>チョウセンテキ</t>
    </rPh>
    <rPh sb="3" eb="5">
      <t>ケンキュウ</t>
    </rPh>
    <rPh sb="6" eb="8">
      <t>カイタク</t>
    </rPh>
    <phoneticPr fontId="1"/>
  </si>
  <si>
    <t>挑戦的研究（萌芽）</t>
    <rPh sb="0" eb="3">
      <t>チョウセンテキ</t>
    </rPh>
    <rPh sb="3" eb="5">
      <t>ケンキュウ</t>
    </rPh>
    <rPh sb="6" eb="8">
      <t>ホウガ</t>
    </rPh>
    <phoneticPr fontId="1"/>
  </si>
  <si>
    <t>研究活動スタート支援</t>
    <rPh sb="0" eb="2">
      <t>ケンキュウ</t>
    </rPh>
    <rPh sb="2" eb="4">
      <t>カツドウ</t>
    </rPh>
    <rPh sb="8" eb="10">
      <t>シエン</t>
    </rPh>
    <phoneticPr fontId="1"/>
  </si>
  <si>
    <t>国際先導研究</t>
    <rPh sb="0" eb="2">
      <t>コクサイ</t>
    </rPh>
    <rPh sb="2" eb="4">
      <t>センドウ</t>
    </rPh>
    <rPh sb="4" eb="6">
      <t>ケンキュウ</t>
    </rPh>
    <phoneticPr fontId="1"/>
  </si>
  <si>
    <t>国際共同研究強化</t>
    <rPh sb="0" eb="2">
      <t>コクサイ</t>
    </rPh>
    <rPh sb="2" eb="4">
      <t>キョウドウ</t>
    </rPh>
    <rPh sb="4" eb="6">
      <t>ケンキュウ</t>
    </rPh>
    <rPh sb="6" eb="8">
      <t>キョウカ</t>
    </rPh>
    <phoneticPr fontId="1"/>
  </si>
  <si>
    <t>海外連携研究</t>
    <rPh sb="0" eb="2">
      <t>カイガイ</t>
    </rPh>
    <rPh sb="2" eb="4">
      <t>レンケイ</t>
    </rPh>
    <rPh sb="4" eb="6">
      <t>ケンキュウ</t>
    </rPh>
    <phoneticPr fontId="1"/>
  </si>
  <si>
    <t>帰国発展研究</t>
    <rPh sb="0" eb="2">
      <t>キコク</t>
    </rPh>
    <rPh sb="2" eb="4">
      <t>ハッテン</t>
    </rPh>
    <rPh sb="4" eb="6">
      <t>ケンキュウ</t>
    </rPh>
    <phoneticPr fontId="1"/>
  </si>
  <si>
    <t>学術変革領域研究（A）</t>
    <rPh sb="0" eb="2">
      <t>ガクジュツ</t>
    </rPh>
    <rPh sb="2" eb="4">
      <t>ヘンカク</t>
    </rPh>
    <rPh sb="4" eb="6">
      <t>リョウイキ</t>
    </rPh>
    <rPh sb="6" eb="8">
      <t>ケンキュウ</t>
    </rPh>
    <phoneticPr fontId="1"/>
  </si>
  <si>
    <t>学術変革領域研究（B）</t>
    <rPh sb="0" eb="2">
      <t>ガクジュツ</t>
    </rPh>
    <rPh sb="2" eb="4">
      <t>ヘンカク</t>
    </rPh>
    <rPh sb="4" eb="6">
      <t>リョウイキ</t>
    </rPh>
    <rPh sb="6" eb="8">
      <t>ケンキュウ</t>
    </rPh>
    <phoneticPr fontId="1"/>
  </si>
  <si>
    <t>研究拠点形成事業（A型・B型）</t>
    <rPh sb="0" eb="2">
      <t>ケンキュウ</t>
    </rPh>
    <rPh sb="2" eb="4">
      <t>キョテン</t>
    </rPh>
    <rPh sb="4" eb="6">
      <t>ケイセイ</t>
    </rPh>
    <rPh sb="6" eb="8">
      <t>ジギョウ</t>
    </rPh>
    <rPh sb="10" eb="11">
      <t>ガタ</t>
    </rPh>
    <rPh sb="13" eb="14">
      <t>ガタ</t>
    </rPh>
    <phoneticPr fontId="1"/>
  </si>
  <si>
    <t>日中韓フォーサイト事業</t>
    <rPh sb="0" eb="2">
      <t>ニッチュウ</t>
    </rPh>
    <rPh sb="2" eb="3">
      <t>カン</t>
    </rPh>
    <rPh sb="9" eb="11">
      <t>ジギョウ</t>
    </rPh>
    <phoneticPr fontId="1"/>
  </si>
  <si>
    <t>二国間交流事業（共同研究・セミナー）</t>
    <rPh sb="0" eb="7">
      <t>ニコクカンコウリュウジギョウ</t>
    </rPh>
    <rPh sb="8" eb="10">
      <t>キョウドウ</t>
    </rPh>
    <rPh sb="10" eb="12">
      <t>ケンキュウ</t>
    </rPh>
    <phoneticPr fontId="1"/>
  </si>
  <si>
    <t>国際共同研究事業</t>
    <rPh sb="0" eb="8">
      <t>コクサイキョウドウケンキュウジギョウ</t>
    </rPh>
    <phoneticPr fontId="1"/>
  </si>
  <si>
    <t>日独大学院プログラム</t>
    <rPh sb="0" eb="2">
      <t>ニチドク</t>
    </rPh>
    <rPh sb="2" eb="5">
      <t>ダイガクイン</t>
    </rPh>
    <phoneticPr fontId="1"/>
  </si>
  <si>
    <t>課題番号</t>
    <rPh sb="0" eb="2">
      <t>カダイ</t>
    </rPh>
    <rPh sb="2" eb="4">
      <t>バンゴウ</t>
    </rPh>
    <phoneticPr fontId="1"/>
  </si>
  <si>
    <t>課題名</t>
    <rPh sb="0" eb="2">
      <t>カダイ</t>
    </rPh>
    <rPh sb="2" eb="3">
      <t>メイ</t>
    </rPh>
    <phoneticPr fontId="1"/>
  </si>
  <si>
    <t>１．日本側研究者</t>
    <rPh sb="5" eb="8">
      <t>ケンキュウシャ</t>
    </rPh>
    <phoneticPr fontId="1"/>
  </si>
  <si>
    <t>２．日本側研究者の所属機関担当者</t>
    <rPh sb="5" eb="8">
      <t>ケンキュウシャ</t>
    </rPh>
    <rPh sb="9" eb="11">
      <t>ショゾク</t>
    </rPh>
    <rPh sb="11" eb="13">
      <t>キカン</t>
    </rPh>
    <rPh sb="13" eb="16">
      <t>タントウシャ</t>
    </rPh>
    <phoneticPr fontId="1"/>
  </si>
  <si>
    <t>３．米国側研究者</t>
    <rPh sb="2" eb="4">
      <t>ベイコク</t>
    </rPh>
    <rPh sb="5" eb="8">
      <t>ケンキュウシャ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</si>
  <si>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</si>
  <si>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</si>
  <si>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</si>
  <si>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2</t>
    <phoneticPr fontId="1"/>
  </si>
  <si>
    <t>機関担当者氏名</t>
    <rPh sb="0" eb="5">
      <t>キカンタントウシャ</t>
    </rPh>
    <rPh sb="5" eb="7">
      <t>シメイ</t>
    </rPh>
    <phoneticPr fontId="1"/>
  </si>
  <si>
    <t>担当者所属部局名</t>
    <rPh sb="0" eb="3">
      <t>タントウシャ</t>
    </rPh>
    <rPh sb="3" eb="8">
      <t>ショゾクブキョクメイ</t>
    </rPh>
    <phoneticPr fontId="1"/>
  </si>
  <si>
    <t>担当者メールアドレス</t>
    <rPh sb="0" eb="3">
      <t>タントウシャ</t>
    </rPh>
    <phoneticPr fontId="1"/>
  </si>
  <si>
    <t>3</t>
    <phoneticPr fontId="1"/>
  </si>
  <si>
    <t>USPI氏名</t>
    <rPh sb="4" eb="6">
      <t>シメイ</t>
    </rPh>
    <phoneticPr fontId="1"/>
  </si>
  <si>
    <t>US所属部局名</t>
    <rPh sb="2" eb="4">
      <t>ショゾク</t>
    </rPh>
    <rPh sb="4" eb="6">
      <t>ブキョク</t>
    </rPh>
    <rPh sb="6" eb="7">
      <t>メイ</t>
    </rPh>
    <phoneticPr fontId="1"/>
  </si>
  <si>
    <t>US所属機関名</t>
    <rPh sb="2" eb="4">
      <t>ショゾク</t>
    </rPh>
    <rPh sb="4" eb="6">
      <t>キカン</t>
    </rPh>
    <rPh sb="6" eb="7">
      <t>メイ</t>
    </rPh>
    <phoneticPr fontId="1"/>
  </si>
  <si>
    <t>US職名</t>
    <rPh sb="2" eb="4">
      <t>ショクメイ</t>
    </rPh>
    <phoneticPr fontId="1"/>
  </si>
  <si>
    <t>JPメールアドレス</t>
    <phoneticPr fontId="1"/>
  </si>
  <si>
    <t>USメールアドレス</t>
    <phoneticPr fontId="1"/>
  </si>
  <si>
    <t>4</t>
    <phoneticPr fontId="1"/>
  </si>
  <si>
    <t>採用年度</t>
    <rPh sb="0" eb="2">
      <t>サイヨウ</t>
    </rPh>
    <rPh sb="2" eb="4">
      <t>ネンド</t>
    </rPh>
    <phoneticPr fontId="1"/>
  </si>
  <si>
    <t>6-1（複数選択可）</t>
    <rPh sb="4" eb="6">
      <t>フクスウ</t>
    </rPh>
    <rPh sb="6" eb="8">
      <t>センタク</t>
    </rPh>
    <rPh sb="8" eb="9">
      <t>カ</t>
    </rPh>
    <phoneticPr fontId="1"/>
  </si>
  <si>
    <t>特推</t>
    <rPh sb="0" eb="1">
      <t>トク</t>
    </rPh>
    <rPh sb="1" eb="2">
      <t>スイ</t>
    </rPh>
    <phoneticPr fontId="1"/>
  </si>
  <si>
    <t>基S</t>
    <rPh sb="0" eb="1">
      <t>キ</t>
    </rPh>
    <phoneticPr fontId="1"/>
  </si>
  <si>
    <t>科研費</t>
    <rPh sb="0" eb="2">
      <t>カケン</t>
    </rPh>
    <rPh sb="2" eb="3">
      <t>ヒ</t>
    </rPh>
    <phoneticPr fontId="1"/>
  </si>
  <si>
    <t>学変A</t>
    <rPh sb="0" eb="1">
      <t>ガク</t>
    </rPh>
    <rPh sb="1" eb="2">
      <t>ヘン</t>
    </rPh>
    <phoneticPr fontId="1"/>
  </si>
  <si>
    <t>種目名</t>
    <rPh sb="0" eb="2">
      <t>シュモク</t>
    </rPh>
    <rPh sb="2" eb="3">
      <t>メイ</t>
    </rPh>
    <phoneticPr fontId="1"/>
  </si>
  <si>
    <t>6－1用</t>
    <rPh sb="3" eb="4">
      <t>ヨウ</t>
    </rPh>
    <phoneticPr fontId="1"/>
  </si>
  <si>
    <t>４用</t>
    <rPh sb="1" eb="2">
      <t>ヨウ</t>
    </rPh>
    <phoneticPr fontId="1"/>
  </si>
  <si>
    <t>６－１用</t>
    <rPh sb="3" eb="4">
      <t>ヨウ</t>
    </rPh>
    <phoneticPr fontId="1"/>
  </si>
  <si>
    <t>科研費課題番号</t>
    <rPh sb="0" eb="2">
      <t>カケン</t>
    </rPh>
    <rPh sb="2" eb="3">
      <t>ヒ</t>
    </rPh>
    <rPh sb="3" eb="5">
      <t>カダイ</t>
    </rPh>
    <rPh sb="5" eb="7">
      <t>バンゴウ</t>
    </rPh>
    <phoneticPr fontId="1"/>
  </si>
  <si>
    <t>学変B</t>
    <rPh sb="0" eb="1">
      <t>ガク</t>
    </rPh>
    <rPh sb="1" eb="2">
      <t>ヘン</t>
    </rPh>
    <phoneticPr fontId="1"/>
  </si>
  <si>
    <t>基A</t>
    <rPh sb="0" eb="1">
      <t>キ</t>
    </rPh>
    <phoneticPr fontId="1"/>
  </si>
  <si>
    <t>基B</t>
    <rPh sb="0" eb="1">
      <t>キ</t>
    </rPh>
    <phoneticPr fontId="1"/>
  </si>
  <si>
    <t>基C</t>
    <rPh sb="0" eb="1">
      <t>キ</t>
    </rPh>
    <phoneticPr fontId="1"/>
  </si>
  <si>
    <t>挑戦開拓</t>
    <rPh sb="0" eb="2">
      <t>チョウセン</t>
    </rPh>
    <rPh sb="2" eb="4">
      <t>カイタク</t>
    </rPh>
    <phoneticPr fontId="1"/>
  </si>
  <si>
    <t>挑戦萌芽</t>
    <rPh sb="0" eb="2">
      <t>チョウセン</t>
    </rPh>
    <rPh sb="2" eb="4">
      <t>ホウガ</t>
    </rPh>
    <phoneticPr fontId="1"/>
  </si>
  <si>
    <t>若手</t>
    <rPh sb="0" eb="2">
      <t>ワカテ</t>
    </rPh>
    <phoneticPr fontId="1"/>
  </si>
  <si>
    <t>研スタ</t>
    <rPh sb="0" eb="1">
      <t>ケン</t>
    </rPh>
    <phoneticPr fontId="1"/>
  </si>
  <si>
    <t>先導</t>
    <rPh sb="0" eb="2">
      <t>センドウ</t>
    </rPh>
    <phoneticPr fontId="1"/>
  </si>
  <si>
    <t>国際共同</t>
    <rPh sb="0" eb="2">
      <t>コクサイ</t>
    </rPh>
    <rPh sb="2" eb="4">
      <t>キョウドウ</t>
    </rPh>
    <phoneticPr fontId="1"/>
  </si>
  <si>
    <t>海外連携</t>
    <rPh sb="0" eb="2">
      <t>カイガイ</t>
    </rPh>
    <rPh sb="2" eb="4">
      <t>レンケイ</t>
    </rPh>
    <phoneticPr fontId="1"/>
  </si>
  <si>
    <t>帰国</t>
    <rPh sb="0" eb="2">
      <t>キコク</t>
    </rPh>
    <phoneticPr fontId="1"/>
  </si>
  <si>
    <t>拠点</t>
    <rPh sb="0" eb="2">
      <t>キョテン</t>
    </rPh>
    <phoneticPr fontId="1"/>
  </si>
  <si>
    <t>フォーサイト</t>
    <phoneticPr fontId="1"/>
  </si>
  <si>
    <t>二国間</t>
    <rPh sb="0" eb="3">
      <t>ニコクカン</t>
    </rPh>
    <phoneticPr fontId="1"/>
  </si>
  <si>
    <t>国際共同研究</t>
    <rPh sb="0" eb="2">
      <t>コクサイ</t>
    </rPh>
    <rPh sb="2" eb="4">
      <t>キョウドウ</t>
    </rPh>
    <rPh sb="4" eb="6">
      <t>ケンキュウ</t>
    </rPh>
    <phoneticPr fontId="1"/>
  </si>
  <si>
    <t>日独大学院</t>
    <rPh sb="0" eb="2">
      <t>ニチドク</t>
    </rPh>
    <rPh sb="2" eb="5">
      <t>ダイガクイン</t>
    </rPh>
    <phoneticPr fontId="1"/>
  </si>
  <si>
    <t>６－２．（申込条件（２）で申し込む場合）主任研究者として所属中のWPI採択拠点名又はWPIアカデミー拠点名を記入してください。</t>
    <rPh sb="5" eb="7">
      <t>モウシコミ</t>
    </rPh>
    <rPh sb="7" eb="9">
      <t>ジョウケン</t>
    </rPh>
    <rPh sb="13" eb="14">
      <t>モウ</t>
    </rPh>
    <rPh sb="15" eb="16">
      <t>コ</t>
    </rPh>
    <rPh sb="17" eb="19">
      <t>バアイ</t>
    </rPh>
    <rPh sb="20" eb="25">
      <t>シュニンケンキュウシャ</t>
    </rPh>
    <rPh sb="28" eb="30">
      <t>ショゾク</t>
    </rPh>
    <rPh sb="30" eb="31">
      <t>ナカ</t>
    </rPh>
    <rPh sb="35" eb="37">
      <t>サイタク</t>
    </rPh>
    <rPh sb="37" eb="39">
      <t>キョテン</t>
    </rPh>
    <rPh sb="39" eb="40">
      <t>メイ</t>
    </rPh>
    <rPh sb="40" eb="41">
      <t>マタ</t>
    </rPh>
    <rPh sb="50" eb="52">
      <t>キョテン</t>
    </rPh>
    <rPh sb="52" eb="53">
      <t>メイ</t>
    </rPh>
    <rPh sb="54" eb="56">
      <t>キニュウ</t>
    </rPh>
    <phoneticPr fontId="1"/>
  </si>
  <si>
    <t>７．日本側代表者の研究内容をを示すウェブサイト（英語）があれば記入ください。</t>
    <rPh sb="2" eb="5">
      <t>ニホンガワ</t>
    </rPh>
    <rPh sb="5" eb="8">
      <t>ダイヒョウシャ</t>
    </rPh>
    <rPh sb="9" eb="11">
      <t>ケンキュウ</t>
    </rPh>
    <rPh sb="11" eb="13">
      <t>ナイヨウ</t>
    </rPh>
    <rPh sb="15" eb="16">
      <t>シメ</t>
    </rPh>
    <rPh sb="24" eb="26">
      <t>エイゴ</t>
    </rPh>
    <phoneticPr fontId="1"/>
  </si>
  <si>
    <t>WPI（アカデミー）拠点名</t>
    <rPh sb="10" eb="12">
      <t>キョテン</t>
    </rPh>
    <rPh sb="12" eb="13">
      <t>メイ</t>
    </rPh>
    <phoneticPr fontId="1"/>
  </si>
  <si>
    <t>6-2</t>
    <phoneticPr fontId="1"/>
  </si>
  <si>
    <t>7</t>
    <phoneticPr fontId="1"/>
  </si>
  <si>
    <t>NSFとの協力による国際交流事業　申込書</t>
  </si>
  <si>
    <t>日</t>
    <rPh sb="0" eb="1">
      <t>ヒ</t>
    </rPh>
    <phoneticPr fontId="1"/>
  </si>
  <si>
    <t>月</t>
    <rPh sb="0" eb="1">
      <t>ツキ</t>
    </rPh>
    <phoneticPr fontId="1"/>
  </si>
  <si>
    <t>５．採用年度（自動計算）</t>
    <rPh sb="1" eb="2">
      <t>ホン</t>
    </rPh>
    <rPh sb="2" eb="4">
      <t>サイヨウ</t>
    </rPh>
    <rPh sb="4" eb="6">
      <t>ネンド</t>
    </rPh>
    <rPh sb="6" eb="8">
      <t>ジドウ</t>
    </rPh>
    <rPh sb="8" eb="10">
      <t>ケイサン</t>
    </rPh>
    <phoneticPr fontId="1"/>
  </si>
  <si>
    <t>４．支援対象期間</t>
    <rPh sb="2" eb="4">
      <t>シエン</t>
    </rPh>
    <rPh sb="4" eb="6">
      <t>タイショウ</t>
    </rPh>
    <rPh sb="6" eb="8">
      <t>キカン</t>
    </rPh>
    <phoneticPr fontId="1"/>
  </si>
  <si>
    <t>終了日</t>
    <rPh sb="0" eb="3">
      <t>シュウリョウビ</t>
    </rPh>
    <phoneticPr fontId="1"/>
  </si>
  <si>
    <t>終了年月日</t>
    <rPh sb="0" eb="2">
      <t>シュウリョウ</t>
    </rPh>
    <rPh sb="2" eb="5">
      <t>ネンガッピ</t>
    </rPh>
    <rPh sb="4" eb="5">
      <t>ヒ</t>
    </rPh>
    <phoneticPr fontId="1"/>
  </si>
  <si>
    <t>開始年月日</t>
    <rPh sb="0" eb="2">
      <t>カイシ</t>
    </rPh>
    <rPh sb="2" eb="5">
      <t>ネンガッピ</t>
    </rPh>
    <phoneticPr fontId="1"/>
  </si>
  <si>
    <t>開始日</t>
    <rPh sb="0" eb="2">
      <t>カイシ</t>
    </rPh>
    <rPh sb="2" eb="3">
      <t>ヒ</t>
    </rPh>
    <phoneticPr fontId="1"/>
  </si>
  <si>
    <t>西暦</t>
    <rPh sb="0" eb="2">
      <t>セイレキ</t>
    </rPh>
    <phoneticPr fontId="1"/>
  </si>
  <si>
    <t>URL</t>
    <phoneticPr fontId="1"/>
  </si>
  <si>
    <t>（プルダウンから選択）</t>
    <rPh sb="8" eb="10">
      <t>センタク</t>
    </rPh>
    <phoneticPr fontId="1"/>
  </si>
  <si>
    <t>６－１．（申込条件（１）で申し込む場合）本事業の申込条件を満たす事業を1件以上申告してください。（複数回答可。ただし科研費は1種目・1件のみ）</t>
    <rPh sb="5" eb="7">
      <t>モウシコミ</t>
    </rPh>
    <rPh sb="7" eb="9">
      <t>ジョウケン</t>
    </rPh>
    <rPh sb="13" eb="14">
      <t>モウ</t>
    </rPh>
    <rPh sb="15" eb="16">
      <t>コ</t>
    </rPh>
    <rPh sb="17" eb="19">
      <t>バアイ</t>
    </rPh>
    <rPh sb="20" eb="21">
      <t>ホン</t>
    </rPh>
    <rPh sb="21" eb="23">
      <t>ジギョウ</t>
    </rPh>
    <rPh sb="24" eb="26">
      <t>モウシコミ</t>
    </rPh>
    <rPh sb="26" eb="28">
      <t>ジョウケン</t>
    </rPh>
    <rPh sb="29" eb="30">
      <t>ミ</t>
    </rPh>
    <rPh sb="32" eb="34">
      <t>ジギョウ</t>
    </rPh>
    <rPh sb="36" eb="39">
      <t>ケンイジョウ</t>
    </rPh>
    <rPh sb="39" eb="41">
      <t>シンコク</t>
    </rPh>
    <rPh sb="49" eb="51">
      <t>フクスウ</t>
    </rPh>
    <rPh sb="51" eb="53">
      <t>カイトウ</t>
    </rPh>
    <rPh sb="53" eb="54">
      <t>カ</t>
    </rPh>
    <rPh sb="58" eb="61">
      <t>カケンヒ</t>
    </rPh>
    <rPh sb="63" eb="65">
      <t>シュモク</t>
    </rPh>
    <rPh sb="67" eb="68">
      <t>ケン</t>
    </rPh>
    <phoneticPr fontId="1"/>
  </si>
  <si>
    <t>科研費課題名</t>
    <rPh sb="0" eb="3">
      <t>カケンヒ</t>
    </rPh>
    <rPh sb="3" eb="5">
      <t>カダイ</t>
    </rPh>
    <rPh sb="5" eb="6">
      <t>メイ</t>
    </rPh>
    <phoneticPr fontId="1"/>
  </si>
  <si>
    <t>拠点課題番号</t>
    <rPh sb="0" eb="2">
      <t>キョテン</t>
    </rPh>
    <rPh sb="2" eb="4">
      <t>カダイ</t>
    </rPh>
    <rPh sb="4" eb="6">
      <t>バンゴウ</t>
    </rPh>
    <phoneticPr fontId="1"/>
  </si>
  <si>
    <t>拠点課題名</t>
    <rPh sb="0" eb="2">
      <t>キョテン</t>
    </rPh>
    <rPh sb="2" eb="4">
      <t>カダイ</t>
    </rPh>
    <rPh sb="4" eb="5">
      <t>メイ</t>
    </rPh>
    <phoneticPr fontId="1"/>
  </si>
  <si>
    <t>フォーサイト課題番号</t>
    <rPh sb="6" eb="8">
      <t>カダイ</t>
    </rPh>
    <rPh sb="8" eb="10">
      <t>バンゴウ</t>
    </rPh>
    <phoneticPr fontId="1"/>
  </si>
  <si>
    <t>フォーサイト課題名</t>
    <rPh sb="6" eb="8">
      <t>カダイ</t>
    </rPh>
    <rPh sb="8" eb="9">
      <t>メイ</t>
    </rPh>
    <phoneticPr fontId="1"/>
  </si>
  <si>
    <t>二国間課題番号</t>
    <rPh sb="0" eb="3">
      <t>ニコクカン</t>
    </rPh>
    <rPh sb="3" eb="5">
      <t>カダイ</t>
    </rPh>
    <rPh sb="5" eb="7">
      <t>バンゴウ</t>
    </rPh>
    <phoneticPr fontId="1"/>
  </si>
  <si>
    <t>二国間課題名</t>
    <rPh sb="0" eb="3">
      <t>ニコクカン</t>
    </rPh>
    <rPh sb="3" eb="5">
      <t>カダイ</t>
    </rPh>
    <rPh sb="5" eb="6">
      <t>メイ</t>
    </rPh>
    <phoneticPr fontId="1"/>
  </si>
  <si>
    <t>国際共同研究課題番号</t>
    <rPh sb="0" eb="2">
      <t>コクサイ</t>
    </rPh>
    <rPh sb="2" eb="4">
      <t>キョウドウ</t>
    </rPh>
    <rPh sb="4" eb="6">
      <t>ケンキュウ</t>
    </rPh>
    <rPh sb="6" eb="8">
      <t>カダイ</t>
    </rPh>
    <rPh sb="8" eb="10">
      <t>バンゴウ</t>
    </rPh>
    <phoneticPr fontId="1"/>
  </si>
  <si>
    <t>国際共同研究課題名</t>
    <rPh sb="0" eb="6">
      <t>コクサイキョウドウケンキュウ</t>
    </rPh>
    <rPh sb="6" eb="8">
      <t>カダイ</t>
    </rPh>
    <rPh sb="8" eb="9">
      <t>メイ</t>
    </rPh>
    <phoneticPr fontId="1"/>
  </si>
  <si>
    <t>日独課題番号</t>
    <rPh sb="0" eb="2">
      <t>ニチドク</t>
    </rPh>
    <rPh sb="2" eb="4">
      <t>カダイ</t>
    </rPh>
    <rPh sb="4" eb="6">
      <t>バンゴウ</t>
    </rPh>
    <phoneticPr fontId="1"/>
  </si>
  <si>
    <t>日独課題名</t>
    <rPh sb="0" eb="2">
      <t>ニチドク</t>
    </rPh>
    <rPh sb="2" eb="4">
      <t>カダイ</t>
    </rPh>
    <rPh sb="4" eb="5">
      <t>メイ</t>
    </rPh>
    <phoneticPr fontId="1"/>
  </si>
  <si>
    <t>氏名（和文）</t>
    <rPh sb="3" eb="5">
      <t>ワブン</t>
    </rPh>
    <phoneticPr fontId="1"/>
  </si>
  <si>
    <r>
      <t>氏名</t>
    </r>
    <r>
      <rPr>
        <b/>
        <sz val="11"/>
        <color theme="1"/>
        <rFont val="游ゴシック"/>
        <family val="3"/>
        <charset val="128"/>
        <scheme val="minor"/>
      </rPr>
      <t>（英文）</t>
    </r>
    <rPh sb="3" eb="5">
      <t>エイブン</t>
    </rPh>
    <phoneticPr fontId="1"/>
  </si>
  <si>
    <t>所属機関名（和文）</t>
    <rPh sb="0" eb="2">
      <t>ショゾク</t>
    </rPh>
    <rPh sb="2" eb="4">
      <t>キカン</t>
    </rPh>
    <rPh sb="4" eb="5">
      <t>メイ</t>
    </rPh>
    <rPh sb="6" eb="8">
      <t>ワブン</t>
    </rPh>
    <phoneticPr fontId="1"/>
  </si>
  <si>
    <r>
      <t>所属機関名（</t>
    </r>
    <r>
      <rPr>
        <b/>
        <sz val="11"/>
        <color theme="1"/>
        <rFont val="游ゴシック"/>
        <family val="3"/>
        <charset val="128"/>
        <scheme val="minor"/>
      </rPr>
      <t>英文</t>
    </r>
    <r>
      <rPr>
        <sz val="11"/>
        <color theme="1"/>
        <rFont val="游ゴシック"/>
        <family val="2"/>
        <charset val="128"/>
        <scheme val="minor"/>
      </rPr>
      <t>）</t>
    </r>
    <rPh sb="0" eb="4">
      <t>ショゾクキカン</t>
    </rPh>
    <rPh sb="4" eb="5">
      <t>メイ</t>
    </rPh>
    <rPh sb="6" eb="8">
      <t>エイブン</t>
    </rPh>
    <phoneticPr fontId="1"/>
  </si>
  <si>
    <t>所属部局名（和文）</t>
    <rPh sb="0" eb="2">
      <t>ショゾク</t>
    </rPh>
    <rPh sb="2" eb="4">
      <t>ブキョク</t>
    </rPh>
    <rPh sb="4" eb="5">
      <t>メイ</t>
    </rPh>
    <rPh sb="6" eb="7">
      <t>ワ</t>
    </rPh>
    <rPh sb="7" eb="8">
      <t>ブン</t>
    </rPh>
    <phoneticPr fontId="1"/>
  </si>
  <si>
    <r>
      <t>所属機関名（</t>
    </r>
    <r>
      <rPr>
        <b/>
        <sz val="11"/>
        <color theme="1"/>
        <rFont val="游ゴシック"/>
        <family val="3"/>
        <charset val="128"/>
        <scheme val="minor"/>
      </rPr>
      <t>英文</t>
    </r>
    <r>
      <rPr>
        <sz val="11"/>
        <color theme="1"/>
        <rFont val="游ゴシック"/>
        <family val="2"/>
        <charset val="128"/>
        <scheme val="minor"/>
      </rPr>
      <t>）</t>
    </r>
    <rPh sb="0" eb="5">
      <t>ショゾクキカンメイ</t>
    </rPh>
    <rPh sb="6" eb="8">
      <t>エイブン</t>
    </rPh>
    <phoneticPr fontId="1"/>
  </si>
  <si>
    <t>職名（和文）</t>
    <rPh sb="0" eb="2">
      <t>ショクメイ</t>
    </rPh>
    <rPh sb="3" eb="5">
      <t>ワブン</t>
    </rPh>
    <phoneticPr fontId="1"/>
  </si>
  <si>
    <r>
      <t>職名（</t>
    </r>
    <r>
      <rPr>
        <b/>
        <sz val="11"/>
        <color theme="1"/>
        <rFont val="游ゴシック"/>
        <family val="3"/>
        <charset val="128"/>
        <scheme val="minor"/>
      </rPr>
      <t>英文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ショクメイ</t>
    </rPh>
    <rPh sb="3" eb="5">
      <t>エイブン</t>
    </rPh>
    <phoneticPr fontId="1"/>
  </si>
  <si>
    <r>
      <t>氏名（</t>
    </r>
    <r>
      <rPr>
        <b/>
        <sz val="11"/>
        <color theme="1"/>
        <rFont val="游ゴシック"/>
        <family val="3"/>
        <charset val="128"/>
        <scheme val="minor"/>
      </rPr>
      <t>英文</t>
    </r>
    <r>
      <rPr>
        <sz val="11"/>
        <color theme="1"/>
        <rFont val="游ゴシック"/>
        <family val="2"/>
        <charset val="128"/>
        <scheme val="minor"/>
      </rPr>
      <t>）</t>
    </r>
    <rPh sb="3" eb="5">
      <t>エイブン</t>
    </rPh>
    <phoneticPr fontId="1"/>
  </si>
  <si>
    <r>
      <t>所属機関名（</t>
    </r>
    <r>
      <rPr>
        <b/>
        <sz val="11"/>
        <color theme="1"/>
        <rFont val="游ゴシック"/>
        <family val="3"/>
        <charset val="128"/>
        <scheme val="minor"/>
      </rPr>
      <t>英文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ショゾク</t>
    </rPh>
    <rPh sb="2" eb="4">
      <t>キカン</t>
    </rPh>
    <rPh sb="4" eb="5">
      <t>メイ</t>
    </rPh>
    <rPh sb="6" eb="8">
      <t>エイブン</t>
    </rPh>
    <phoneticPr fontId="1"/>
  </si>
  <si>
    <r>
      <t>所属部局名（</t>
    </r>
    <r>
      <rPr>
        <b/>
        <sz val="11"/>
        <color theme="1"/>
        <rFont val="游ゴシック"/>
        <family val="3"/>
        <charset val="128"/>
        <scheme val="minor"/>
      </rPr>
      <t>英文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ショゾク</t>
    </rPh>
    <rPh sb="2" eb="4">
      <t>ブキョク</t>
    </rPh>
    <rPh sb="4" eb="5">
      <t>メイ</t>
    </rPh>
    <rPh sb="6" eb="8">
      <t>エイブン</t>
    </rPh>
    <phoneticPr fontId="1"/>
  </si>
  <si>
    <t>JPPI氏名（和）</t>
    <rPh sb="4" eb="6">
      <t>シメイ</t>
    </rPh>
    <rPh sb="7" eb="8">
      <t>ワ</t>
    </rPh>
    <phoneticPr fontId="1"/>
  </si>
  <si>
    <t>JPPI氏名（英）</t>
    <rPh sb="4" eb="6">
      <t>シメイ</t>
    </rPh>
    <rPh sb="7" eb="8">
      <t>エイ</t>
    </rPh>
    <phoneticPr fontId="1"/>
  </si>
  <si>
    <t>JP所属機関名（和）</t>
    <rPh sb="2" eb="4">
      <t>ショゾク</t>
    </rPh>
    <rPh sb="4" eb="6">
      <t>キカン</t>
    </rPh>
    <rPh sb="6" eb="7">
      <t>メイ</t>
    </rPh>
    <rPh sb="8" eb="9">
      <t>ワ</t>
    </rPh>
    <phoneticPr fontId="1"/>
  </si>
  <si>
    <t>JP所属機関名（英）</t>
    <rPh sb="2" eb="4">
      <t>ショゾク</t>
    </rPh>
    <rPh sb="4" eb="6">
      <t>キカン</t>
    </rPh>
    <rPh sb="6" eb="7">
      <t>メイ</t>
    </rPh>
    <rPh sb="8" eb="9">
      <t>エイ</t>
    </rPh>
    <phoneticPr fontId="1"/>
  </si>
  <si>
    <t>JP所属部局名（和）</t>
    <rPh sb="2" eb="4">
      <t>ショゾク</t>
    </rPh>
    <rPh sb="4" eb="6">
      <t>ブキョク</t>
    </rPh>
    <rPh sb="6" eb="7">
      <t>メイ</t>
    </rPh>
    <rPh sb="8" eb="9">
      <t>ワ</t>
    </rPh>
    <phoneticPr fontId="1"/>
  </si>
  <si>
    <t>JP所属部局名（英）</t>
    <rPh sb="2" eb="4">
      <t>ショゾク</t>
    </rPh>
    <rPh sb="4" eb="6">
      <t>ブキョク</t>
    </rPh>
    <rPh sb="6" eb="7">
      <t>メイ</t>
    </rPh>
    <rPh sb="8" eb="9">
      <t>エイ</t>
    </rPh>
    <phoneticPr fontId="1"/>
  </si>
  <si>
    <t>JP職名（和）</t>
    <rPh sb="2" eb="4">
      <t>ショクメイ</t>
    </rPh>
    <rPh sb="5" eb="6">
      <t>ワ</t>
    </rPh>
    <phoneticPr fontId="1"/>
  </si>
  <si>
    <t>JP職名（英）</t>
    <rPh sb="2" eb="4">
      <t>ショクメイ</t>
    </rPh>
    <rPh sb="5" eb="6">
      <t>エイ</t>
    </rPh>
    <phoneticPr fontId="1"/>
  </si>
  <si>
    <t>e-Rad研究者番号</t>
    <rPh sb="5" eb="8">
      <t>ケンキュウシャ</t>
    </rPh>
    <rPh sb="8" eb="1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</si>
</sst>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0" tint="-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56" fontId="0" fillId="0" borderId="0" xfId="0" quotePrefix="1" applyNumberFormat="1">
      <alignment vertical="center"/>
    </xf>
    <xf numFmtId="0" fontId="0" fillId="0" borderId="0" xfId="0" quotePrefix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 applyBorder="1">
      <alignment vertical="center"/>
    </xf>
    <xf numFmtId="0" fontId="2" fillId="0" borderId="0" xfId="0" quotePrefix="1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8" fillId="0" borderId="11" xfId="0" applyFont="1" applyBorder="1">
      <alignment vertical="center"/>
    </xf>
    <xf numFmtId="0" fontId="3" fillId="0" borderId="0" xfId="0" applyFont="1" applyFill="1" applyBorder="1">
      <alignment vertical="center"/>
    </xf>
    <xf numFmtId="0" fontId="7" fillId="0" borderId="0" xfId="1" applyBorder="1">
      <alignment vertical="center"/>
    </xf>
    <xf numFmtId="0" fontId="9" fillId="0" borderId="0" xfId="0" applyFont="1" applyBorder="1" applyAlignment="1">
      <alignment vertical="center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14" fontId="0" fillId="0" borderId="8" xfId="0" applyNumberFormat="1" applyBorder="1" applyAlignment="1">
      <alignment horizontal="right" vertical="center"/>
    </xf>
    <xf numFmtId="14" fontId="0" fillId="0" borderId="0" xfId="0" applyNumberFormat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wrapText="1"/>
      <protection locked="0"/>
    </xf>
    <xf numFmtId="49" fontId="0" fillId="2" borderId="2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1</xdr:row>
      <xdr:rowOff>152400</xdr:rowOff>
    </xdr:from>
    <xdr:to>
      <xdr:col>16</xdr:col>
      <xdr:colOff>533400</xdr:colOff>
      <xdr:row>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68E59D-65D8-4E2C-855F-018A3DB69F68}"/>
            </a:ext>
          </a:extLst>
        </xdr:cNvPr>
        <xdr:cNvSpPr txBox="1"/>
      </xdr:nvSpPr>
      <xdr:spPr>
        <a:xfrm>
          <a:off x="7534275" y="390525"/>
          <a:ext cx="5143500" cy="12763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このファイルはエクセル形式のままで提出してください。</a:t>
          </a:r>
          <a:endParaRPr lang="en-US" altLang="ja-JP" sz="11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色がついているセルにのみご入力ください</a:t>
          </a:r>
          <a:r>
            <a:rPr lang="ja-JP" altLang="en-US">
              <a:solidFill>
                <a:sysClr val="windowText" lastClr="000000"/>
              </a:solidFill>
            </a:rPr>
            <a:t> 。</a:t>
          </a:r>
          <a:endParaRPr lang="en-US" altLang="ja-JP">
            <a:solidFill>
              <a:sysClr val="windowText" lastClr="000000"/>
            </a:solidFill>
          </a:endParaRPr>
        </a:p>
        <a:p>
          <a:r>
            <a:rPr lang="ja-JP" altLang="en-US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□の部分に該当する場合は、□をクリックして■を選択してください</a:t>
          </a:r>
          <a:r>
            <a:rPr lang="ja-JP" altLang="en-US">
              <a:solidFill>
                <a:sysClr val="windowText" lastClr="000000"/>
              </a:solidFill>
            </a:rPr>
            <a:t> 。</a:t>
          </a:r>
          <a:endParaRPr lang="en-US" altLang="ja-JP">
            <a:solidFill>
              <a:sysClr val="windowText" lastClr="000000"/>
            </a:solidFill>
          </a:endParaRPr>
        </a:p>
        <a:p>
          <a:r>
            <a:rPr lang="ja-JP" altLang="en-US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プルダウン選択肢の場合は、適切なものを選択してください。</a:t>
          </a:r>
          <a:r>
            <a:rPr lang="ja-JP" altLang="en-US">
              <a:solidFill>
                <a:sysClr val="windowText" lastClr="000000"/>
              </a:solidFill>
            </a:rPr>
            <a:t> </a:t>
          </a:r>
          <a:endParaRPr lang="en-US" altLang="ja-JP">
            <a:solidFill>
              <a:sysClr val="windowText" lastClr="000000"/>
            </a:solidFill>
          </a:endParaRPr>
        </a:p>
        <a:p>
          <a:r>
            <a:rPr lang="ja-JP" altLang="en-US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和英文の指定がある項目は、それぞれ指定された言語にて記載ください。</a:t>
          </a:r>
          <a:r>
            <a:rPr lang="ja-JP" altLang="en-US">
              <a:solidFill>
                <a:sysClr val="windowText" lastClr="000000"/>
              </a:solidFill>
            </a:rPr>
            <a:t> 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238125</xdr:colOff>
      <xdr:row>53</xdr:row>
      <xdr:rowOff>133350</xdr:rowOff>
    </xdr:from>
    <xdr:to>
      <xdr:col>12</xdr:col>
      <xdr:colOff>875925</xdr:colOff>
      <xdr:row>56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DD63F88-76C2-4830-886A-CBEC31A52106}"/>
            </a:ext>
          </a:extLst>
        </xdr:cNvPr>
        <xdr:cNvSpPr txBox="1"/>
      </xdr:nvSpPr>
      <xdr:spPr>
        <a:xfrm>
          <a:off x="1028700" y="12753975"/>
          <a:ext cx="5133600" cy="8001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提出方法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en-US" altLang="ja-JP"/>
        </a:p>
        <a:p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エクセル形式のまま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下記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URL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へのアップロードにて提出願います。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https://jsps-storage.ent.box.com/f/6e2bb6a1b779457d8eb4f3050f8a14da</a:t>
          </a: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238125</xdr:colOff>
      <xdr:row>57</xdr:row>
      <xdr:rowOff>171449</xdr:rowOff>
    </xdr:from>
    <xdr:to>
      <xdr:col>12</xdr:col>
      <xdr:colOff>876301</xdr:colOff>
      <xdr:row>65</xdr:row>
      <xdr:rowOff>180974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1BEB324-6441-437B-83F6-F962C6105FFB}"/>
            </a:ext>
          </a:extLst>
        </xdr:cNvPr>
        <xdr:cNvSpPr txBox="1"/>
      </xdr:nvSpPr>
      <xdr:spPr>
        <a:xfrm>
          <a:off x="1028700" y="13744574"/>
          <a:ext cx="5133976" cy="19145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問合せ先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102-0083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東京都千代田区麹町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独立行政法人日本学術振興会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国際事業部　研究協力第二課　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NSF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との協力による国際交流事業担当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　話　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03-3263-2387,</a:t>
          </a:r>
          <a:r>
            <a:rPr lang="en-US" altLang="ja-JP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1860</a:t>
          </a: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※9:30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17:30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（土曜日、日曜日、国民の祝日、年末年始を除きます。）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 kenkyouka13@jsps.go.jp</a:t>
          </a:r>
        </a:p>
        <a:p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URL: https://www.jsps.go.jp/j-bilat/supplement.html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A89F-0EC0-40AD-8971-8A578B45962B}">
  <dimension ref="A2:Q56"/>
  <sheetViews>
    <sheetView showGridLines="0" tabSelected="1" view="pageBreakPreview" zoomScaleNormal="100" zoomScaleSheetLayoutView="100" workbookViewId="0">
      <selection activeCell="F5" sqref="F5:J5"/>
    </sheetView>
  </sheetViews>
  <sheetFormatPr defaultRowHeight="18.75" x14ac:dyDescent="0.4"/>
  <cols>
    <col min="1" max="1" width="3" style="6" customWidth="1"/>
    <col min="2" max="2" width="2.875" style="6" customWidth="1"/>
    <col min="3" max="3" width="4.5" style="6" customWidth="1"/>
    <col min="4" max="4" width="7.75" style="6" customWidth="1"/>
    <col min="5" max="5" width="6.5" style="6" customWidth="1"/>
    <col min="6" max="6" width="8.25" style="6" customWidth="1"/>
    <col min="7" max="8" width="5.75" style="6" customWidth="1"/>
    <col min="9" max="10" width="7.25" style="6" customWidth="1"/>
    <col min="11" max="12" width="5.25" style="6" customWidth="1"/>
    <col min="13" max="13" width="22" style="6" customWidth="1"/>
    <col min="14" max="14" width="2.875" style="6" customWidth="1"/>
    <col min="15" max="15" width="65.125" style="6" customWidth="1"/>
    <col min="16" max="16" width="13.375" style="6" hidden="1" customWidth="1"/>
    <col min="17" max="17" width="13.375" style="6" customWidth="1"/>
    <col min="18" max="16384" width="9" style="6"/>
  </cols>
  <sheetData>
    <row r="2" spans="1:16" x14ac:dyDescent="0.4">
      <c r="A2" s="36" t="s">
        <v>90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6" x14ac:dyDescent="0.4">
      <c r="O3" s="14"/>
      <c r="P3" s="6" t="s">
        <v>66</v>
      </c>
    </row>
    <row r="4" spans="1:16" x14ac:dyDescent="0.4">
      <c r="B4" s="15" t="s">
        <v>39</v>
      </c>
      <c r="C4" s="1"/>
      <c r="D4" s="1"/>
      <c r="E4" s="1"/>
      <c r="F4" s="1"/>
      <c r="G4" s="1"/>
      <c r="H4" s="1"/>
      <c r="O4" s="14"/>
      <c r="P4" s="12" t="s">
        <v>4</v>
      </c>
    </row>
    <row r="5" spans="1:16" x14ac:dyDescent="0.4">
      <c r="C5" s="4" t="s">
        <v>114</v>
      </c>
      <c r="D5" s="4"/>
      <c r="E5" s="4"/>
      <c r="F5" s="37"/>
      <c r="G5" s="37"/>
      <c r="H5" s="37"/>
      <c r="I5" s="37"/>
      <c r="J5" s="37"/>
      <c r="O5" s="14"/>
      <c r="P5" s="13" t="s">
        <v>5</v>
      </c>
    </row>
    <row r="6" spans="1:16" x14ac:dyDescent="0.4">
      <c r="C6" s="4" t="s">
        <v>115</v>
      </c>
      <c r="D6" s="4"/>
      <c r="E6" s="4"/>
      <c r="F6" s="37"/>
      <c r="G6" s="37"/>
      <c r="H6" s="37"/>
      <c r="I6" s="37"/>
      <c r="J6" s="37"/>
      <c r="O6" s="14"/>
    </row>
    <row r="7" spans="1:16" x14ac:dyDescent="0.4">
      <c r="C7" s="4" t="s">
        <v>0</v>
      </c>
      <c r="D7" s="4"/>
      <c r="E7" s="4"/>
      <c r="F7" s="38"/>
      <c r="G7" s="38"/>
      <c r="H7" s="38"/>
      <c r="I7" s="38"/>
      <c r="J7" s="38"/>
      <c r="O7" s="27"/>
    </row>
    <row r="8" spans="1:16" x14ac:dyDescent="0.4">
      <c r="C8" s="4" t="s">
        <v>116</v>
      </c>
      <c r="D8" s="4"/>
      <c r="E8" s="4"/>
      <c r="F8" s="37"/>
      <c r="G8" s="37"/>
      <c r="H8" s="37"/>
      <c r="I8" s="37"/>
      <c r="J8" s="37"/>
      <c r="O8" s="14"/>
    </row>
    <row r="9" spans="1:16" x14ac:dyDescent="0.4">
      <c r="C9" s="4" t="s">
        <v>117</v>
      </c>
      <c r="D9" s="4"/>
      <c r="E9" s="4"/>
      <c r="F9" s="37"/>
      <c r="G9" s="37"/>
      <c r="H9" s="37"/>
      <c r="I9" s="37"/>
      <c r="J9" s="37"/>
      <c r="O9" s="14"/>
    </row>
    <row r="10" spans="1:16" x14ac:dyDescent="0.4">
      <c r="C10" s="4" t="s">
        <v>118</v>
      </c>
      <c r="D10" s="4"/>
      <c r="E10" s="4"/>
      <c r="F10" s="37"/>
      <c r="G10" s="37"/>
      <c r="H10" s="37"/>
      <c r="I10" s="37"/>
      <c r="J10" s="37"/>
      <c r="O10" s="14"/>
    </row>
    <row r="11" spans="1:16" x14ac:dyDescent="0.4">
      <c r="C11" s="4" t="s">
        <v>119</v>
      </c>
      <c r="D11" s="4"/>
      <c r="E11" s="4"/>
      <c r="F11" s="37"/>
      <c r="G11" s="37"/>
      <c r="H11" s="37"/>
      <c r="I11" s="37"/>
      <c r="J11" s="37"/>
      <c r="O11" s="14"/>
    </row>
    <row r="12" spans="1:16" x14ac:dyDescent="0.4">
      <c r="C12" s="4" t="s">
        <v>120</v>
      </c>
      <c r="D12" s="4"/>
      <c r="E12" s="4"/>
      <c r="F12" s="37"/>
      <c r="G12" s="37"/>
      <c r="H12" s="37"/>
      <c r="I12" s="37"/>
      <c r="J12" s="37"/>
      <c r="M12" s="8"/>
    </row>
    <row r="13" spans="1:16" x14ac:dyDescent="0.4">
      <c r="C13" s="4" t="s">
        <v>121</v>
      </c>
      <c r="D13" s="4"/>
      <c r="E13" s="4"/>
      <c r="F13" s="37"/>
      <c r="G13" s="37"/>
      <c r="H13" s="37"/>
      <c r="I13" s="37"/>
      <c r="J13" s="37"/>
      <c r="M13" s="8"/>
    </row>
    <row r="14" spans="1:16" x14ac:dyDescent="0.4">
      <c r="C14" s="4" t="s">
        <v>15</v>
      </c>
      <c r="D14" s="4"/>
      <c r="E14" s="4"/>
      <c r="F14" s="37"/>
      <c r="G14" s="37"/>
      <c r="H14" s="37"/>
      <c r="I14" s="37"/>
      <c r="J14" s="37"/>
    </row>
    <row r="15" spans="1:16" x14ac:dyDescent="0.4">
      <c r="J15" s="5"/>
      <c r="O15" s="16"/>
    </row>
    <row r="16" spans="1:16" x14ac:dyDescent="0.4">
      <c r="B16" s="15" t="s">
        <v>40</v>
      </c>
      <c r="C16" s="1"/>
      <c r="D16" s="1"/>
      <c r="E16" s="1"/>
      <c r="F16" s="1"/>
      <c r="G16" s="1"/>
      <c r="H16" s="1"/>
      <c r="O16" s="14"/>
    </row>
    <row r="17" spans="2:16" x14ac:dyDescent="0.4">
      <c r="C17" s="4" t="s">
        <v>2</v>
      </c>
      <c r="D17" s="4"/>
      <c r="E17" s="4"/>
      <c r="F17" s="37"/>
      <c r="G17" s="37"/>
      <c r="H17" s="37"/>
      <c r="I17" s="37"/>
      <c r="J17" s="37"/>
      <c r="O17" s="14"/>
    </row>
    <row r="18" spans="2:16" x14ac:dyDescent="0.4">
      <c r="C18" s="4" t="s">
        <v>14</v>
      </c>
      <c r="D18" s="4"/>
      <c r="E18" s="4"/>
      <c r="F18" s="37"/>
      <c r="G18" s="37"/>
      <c r="H18" s="37"/>
      <c r="I18" s="37"/>
      <c r="J18" s="37"/>
      <c r="O18" s="14"/>
    </row>
    <row r="19" spans="2:16" x14ac:dyDescent="0.4">
      <c r="C19" s="4" t="s">
        <v>15</v>
      </c>
      <c r="D19" s="4"/>
      <c r="E19" s="4"/>
      <c r="F19" s="37"/>
      <c r="G19" s="37"/>
      <c r="H19" s="37"/>
      <c r="I19" s="37"/>
      <c r="J19" s="37"/>
    </row>
    <row r="20" spans="2:16" x14ac:dyDescent="0.4">
      <c r="F20" s="7"/>
      <c r="G20" s="7"/>
      <c r="H20" s="7"/>
      <c r="I20" s="7"/>
      <c r="J20" s="7"/>
    </row>
    <row r="21" spans="2:16" x14ac:dyDescent="0.4">
      <c r="B21" s="15" t="s">
        <v>41</v>
      </c>
      <c r="C21" s="1"/>
      <c r="D21" s="1"/>
      <c r="E21" s="1"/>
      <c r="F21" s="1"/>
      <c r="G21" s="1"/>
      <c r="H21" s="1"/>
      <c r="O21" s="14"/>
    </row>
    <row r="22" spans="2:16" x14ac:dyDescent="0.4">
      <c r="C22" s="4" t="s">
        <v>122</v>
      </c>
      <c r="D22" s="4"/>
      <c r="E22" s="4"/>
      <c r="F22" s="37"/>
      <c r="G22" s="37"/>
      <c r="H22" s="37"/>
      <c r="I22" s="37"/>
      <c r="J22" s="37"/>
      <c r="O22" s="14"/>
    </row>
    <row r="23" spans="2:16" x14ac:dyDescent="0.4">
      <c r="C23" s="4" t="s">
        <v>123</v>
      </c>
      <c r="D23" s="4"/>
      <c r="E23" s="4"/>
      <c r="F23" s="37"/>
      <c r="G23" s="37"/>
      <c r="H23" s="37"/>
      <c r="I23" s="37"/>
      <c r="J23" s="37"/>
      <c r="O23" s="14"/>
    </row>
    <row r="24" spans="2:16" x14ac:dyDescent="0.4">
      <c r="C24" s="4" t="s">
        <v>124</v>
      </c>
      <c r="D24" s="4"/>
      <c r="E24" s="4"/>
      <c r="F24" s="37"/>
      <c r="G24" s="37"/>
      <c r="H24" s="37"/>
      <c r="I24" s="37"/>
      <c r="J24" s="37"/>
      <c r="O24" s="14"/>
    </row>
    <row r="25" spans="2:16" x14ac:dyDescent="0.4">
      <c r="C25" s="4" t="s">
        <v>121</v>
      </c>
      <c r="D25" s="4"/>
      <c r="E25" s="4"/>
      <c r="F25" s="37"/>
      <c r="G25" s="37"/>
      <c r="H25" s="37"/>
      <c r="I25" s="37"/>
      <c r="J25" s="37"/>
      <c r="M25" s="8"/>
    </row>
    <row r="26" spans="2:16" x14ac:dyDescent="0.4">
      <c r="C26" s="4" t="s">
        <v>15</v>
      </c>
      <c r="D26" s="4"/>
      <c r="E26" s="4"/>
      <c r="F26" s="37"/>
      <c r="G26" s="37"/>
      <c r="H26" s="37"/>
      <c r="I26" s="37"/>
      <c r="J26" s="37"/>
    </row>
    <row r="27" spans="2:16" x14ac:dyDescent="0.4">
      <c r="F27" s="7"/>
      <c r="G27" s="7"/>
      <c r="H27" s="7"/>
      <c r="I27" s="7"/>
      <c r="J27" s="7"/>
    </row>
    <row r="28" spans="2:16" x14ac:dyDescent="0.4">
      <c r="B28" s="17" t="s">
        <v>94</v>
      </c>
      <c r="P28" s="6" t="s">
        <v>65</v>
      </c>
    </row>
    <row r="29" spans="2:16" x14ac:dyDescent="0.4">
      <c r="B29" s="17"/>
      <c r="C29" s="6" t="s">
        <v>98</v>
      </c>
      <c r="E29" s="6" t="s">
        <v>99</v>
      </c>
      <c r="F29" s="30"/>
      <c r="G29" s="6" t="s">
        <v>42</v>
      </c>
      <c r="H29" s="30"/>
      <c r="I29" s="6" t="s">
        <v>92</v>
      </c>
      <c r="J29" s="30"/>
      <c r="K29" s="6" t="s">
        <v>91</v>
      </c>
      <c r="P29" s="33" t="e">
        <f>DATE(F29,H29,J29)</f>
        <v>#NUM!</v>
      </c>
    </row>
    <row r="30" spans="2:16" x14ac:dyDescent="0.4">
      <c r="B30" s="17"/>
      <c r="C30" s="6" t="s">
        <v>95</v>
      </c>
      <c r="E30" s="6" t="s">
        <v>99</v>
      </c>
      <c r="F30" s="30"/>
      <c r="G30" s="6" t="s">
        <v>42</v>
      </c>
      <c r="H30" s="30"/>
      <c r="I30" s="6" t="s">
        <v>43</v>
      </c>
      <c r="J30" s="30"/>
      <c r="K30" s="6" t="s">
        <v>44</v>
      </c>
      <c r="P30" s="33" t="e">
        <f>DATE(F30,H30,J30)</f>
        <v>#NUM!</v>
      </c>
    </row>
    <row r="31" spans="2:16" s="18" customFormat="1" x14ac:dyDescent="0.4"/>
    <row r="32" spans="2:16" x14ac:dyDescent="0.4">
      <c r="B32" s="15" t="s">
        <v>93</v>
      </c>
    </row>
    <row r="33" spans="2:17" x14ac:dyDescent="0.4">
      <c r="B33" s="17"/>
      <c r="D33" s="19" t="str">
        <f>IFERROR(IF($P$29&gt;DATE(2025,4,1),TEXT($P$29,"ggge"),""),"")</f>
        <v/>
      </c>
      <c r="E33" s="18" t="s">
        <v>13</v>
      </c>
      <c r="F33" s="18"/>
      <c r="G33" s="18"/>
      <c r="H33" s="18"/>
      <c r="I33" s="18"/>
      <c r="J33" s="18"/>
    </row>
    <row r="34" spans="2:17" x14ac:dyDescent="0.4">
      <c r="E34" s="18"/>
      <c r="F34" s="18"/>
      <c r="G34" s="18"/>
      <c r="H34" s="18"/>
      <c r="I34" s="18"/>
      <c r="J34" s="18"/>
      <c r="K34" s="18"/>
      <c r="L34" s="18"/>
    </row>
    <row r="35" spans="2:17" ht="18.75" customHeight="1" x14ac:dyDescent="0.4">
      <c r="B35" s="54" t="s">
        <v>102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2:17" ht="18.75" customHeight="1" x14ac:dyDescent="0.4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P36" s="6" t="s">
        <v>64</v>
      </c>
    </row>
    <row r="37" spans="2:17" x14ac:dyDescent="0.4">
      <c r="C37" s="31" t="s">
        <v>3</v>
      </c>
      <c r="D37" s="6" t="s">
        <v>16</v>
      </c>
      <c r="I37" s="40" t="s">
        <v>37</v>
      </c>
      <c r="J37" s="40"/>
      <c r="K37" s="40"/>
      <c r="M37" s="25" t="s">
        <v>38</v>
      </c>
      <c r="O37" s="20"/>
      <c r="P37" s="26" t="s">
        <v>101</v>
      </c>
      <c r="Q37" s="21"/>
    </row>
    <row r="38" spans="2:17" x14ac:dyDescent="0.4">
      <c r="D38" s="6" t="s">
        <v>63</v>
      </c>
      <c r="E38" s="41" t="s">
        <v>101</v>
      </c>
      <c r="F38" s="41"/>
      <c r="G38" s="41"/>
      <c r="I38" s="39"/>
      <c r="J38" s="39"/>
      <c r="K38" s="39"/>
      <c r="M38" s="32"/>
      <c r="O38" s="20"/>
      <c r="P38" s="9" t="s">
        <v>17</v>
      </c>
      <c r="Q38" s="21"/>
    </row>
    <row r="39" spans="2:17" x14ac:dyDescent="0.4">
      <c r="C39" s="31" t="s">
        <v>3</v>
      </c>
      <c r="D39" s="6" t="s">
        <v>32</v>
      </c>
      <c r="I39" s="35"/>
      <c r="J39" s="35"/>
      <c r="K39" s="35"/>
      <c r="M39" s="32"/>
      <c r="O39" s="20"/>
      <c r="P39" s="10" t="s">
        <v>30</v>
      </c>
      <c r="Q39" s="21"/>
    </row>
    <row r="40" spans="2:17" x14ac:dyDescent="0.4">
      <c r="C40" s="31" t="s">
        <v>3</v>
      </c>
      <c r="D40" s="6" t="s">
        <v>33</v>
      </c>
      <c r="I40" s="35"/>
      <c r="J40" s="35"/>
      <c r="K40" s="35"/>
      <c r="M40" s="32"/>
      <c r="O40" s="20"/>
      <c r="P40" s="10" t="s">
        <v>31</v>
      </c>
      <c r="Q40" s="21"/>
    </row>
    <row r="41" spans="2:17" x14ac:dyDescent="0.4">
      <c r="C41" s="31" t="s">
        <v>3</v>
      </c>
      <c r="D41" s="6" t="s">
        <v>34</v>
      </c>
      <c r="I41" s="35"/>
      <c r="J41" s="35"/>
      <c r="K41" s="35"/>
      <c r="M41" s="32"/>
      <c r="O41" s="20"/>
      <c r="P41" s="10" t="s">
        <v>18</v>
      </c>
      <c r="Q41" s="21"/>
    </row>
    <row r="42" spans="2:17" x14ac:dyDescent="0.4">
      <c r="C42" s="31" t="s">
        <v>3</v>
      </c>
      <c r="D42" s="6" t="s">
        <v>35</v>
      </c>
      <c r="I42" s="35"/>
      <c r="J42" s="35"/>
      <c r="K42" s="35"/>
      <c r="M42" s="32"/>
      <c r="O42" s="20"/>
      <c r="P42" s="10" t="s">
        <v>19</v>
      </c>
      <c r="Q42" s="21"/>
    </row>
    <row r="43" spans="2:17" x14ac:dyDescent="0.4">
      <c r="C43" s="31" t="s">
        <v>3</v>
      </c>
      <c r="D43" s="6" t="s">
        <v>36</v>
      </c>
      <c r="I43" s="35"/>
      <c r="J43" s="35"/>
      <c r="K43" s="35"/>
      <c r="M43" s="32"/>
      <c r="O43" s="20"/>
      <c r="P43" s="10" t="s">
        <v>20</v>
      </c>
      <c r="Q43" s="21"/>
    </row>
    <row r="44" spans="2:17" x14ac:dyDescent="0.4">
      <c r="C44" s="22"/>
      <c r="D44" s="18"/>
      <c r="E44" s="18"/>
      <c r="F44" s="18"/>
      <c r="G44" s="18"/>
      <c r="H44" s="18"/>
      <c r="I44" s="18"/>
      <c r="J44" s="18"/>
      <c r="O44" s="20"/>
      <c r="P44" s="10" t="s">
        <v>21</v>
      </c>
      <c r="Q44" s="21"/>
    </row>
    <row r="45" spans="2:17" ht="18.75" customHeight="1" x14ac:dyDescent="0.4">
      <c r="B45" s="54" t="s">
        <v>85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P45" s="10" t="s">
        <v>23</v>
      </c>
      <c r="Q45" s="21"/>
    </row>
    <row r="46" spans="2:17" ht="18.75" customHeight="1" x14ac:dyDescent="0.4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P46" s="10" t="s">
        <v>24</v>
      </c>
      <c r="Q46" s="21"/>
    </row>
    <row r="47" spans="2:17" x14ac:dyDescent="0.4"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50"/>
      <c r="O47" s="23"/>
      <c r="P47" s="10" t="s">
        <v>22</v>
      </c>
      <c r="Q47" s="21"/>
    </row>
    <row r="48" spans="2:17" x14ac:dyDescent="0.4">
      <c r="C48" s="51"/>
      <c r="D48" s="52"/>
      <c r="E48" s="52"/>
      <c r="F48" s="52"/>
      <c r="G48" s="52"/>
      <c r="H48" s="52"/>
      <c r="I48" s="52"/>
      <c r="J48" s="52"/>
      <c r="K48" s="52"/>
      <c r="L48" s="52"/>
      <c r="M48" s="53"/>
      <c r="O48" s="23"/>
      <c r="P48" s="10" t="s">
        <v>25</v>
      </c>
      <c r="Q48" s="21"/>
    </row>
    <row r="49" spans="2:17" x14ac:dyDescent="0.4">
      <c r="O49" s="23"/>
      <c r="P49" s="10" t="s">
        <v>26</v>
      </c>
      <c r="Q49" s="21"/>
    </row>
    <row r="50" spans="2:17" x14ac:dyDescent="0.4">
      <c r="B50" s="17" t="s">
        <v>86</v>
      </c>
      <c r="P50" s="10" t="s">
        <v>27</v>
      </c>
      <c r="Q50" s="21"/>
    </row>
    <row r="51" spans="2:17" x14ac:dyDescent="0.4">
      <c r="B51" s="6" t="s">
        <v>1</v>
      </c>
      <c r="C51" s="42"/>
      <c r="D51" s="43"/>
      <c r="E51" s="43"/>
      <c r="F51" s="43"/>
      <c r="G51" s="43"/>
      <c r="H51" s="43"/>
      <c r="I51" s="43"/>
      <c r="J51" s="43"/>
      <c r="K51" s="43"/>
      <c r="L51" s="43"/>
      <c r="M51" s="44"/>
      <c r="P51" s="10" t="s">
        <v>28</v>
      </c>
      <c r="Q51" s="21"/>
    </row>
    <row r="52" spans="2:17" x14ac:dyDescent="0.4"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7"/>
      <c r="P52" s="11" t="s">
        <v>29</v>
      </c>
    </row>
    <row r="53" spans="2:17" x14ac:dyDescent="0.4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5" spans="2:17" ht="18.75" customHeight="1" x14ac:dyDescent="0.4">
      <c r="C55" s="29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2:17" x14ac:dyDescent="0.4">
      <c r="C56" s="28"/>
    </row>
  </sheetData>
  <sheetProtection algorithmName="SHA-512" hashValue="iVhf01kMO8BaZ4af9185A6maZZiDsNgUaBTIj7p5J6fDcKXtNHPj0aXyB30ERZHmAloqlf1xU1eiYGk32PwSzg==" saltValue="S38OfDHgGFXahSHwqUHpPg==" spinCount="100000" sheet="1" scenarios="1" selectLockedCells="1"/>
  <mergeCells count="31">
    <mergeCell ref="C51:M52"/>
    <mergeCell ref="F8:J8"/>
    <mergeCell ref="F10:J10"/>
    <mergeCell ref="C47:M48"/>
    <mergeCell ref="F17:J17"/>
    <mergeCell ref="F18:J18"/>
    <mergeCell ref="F19:J19"/>
    <mergeCell ref="F12:J12"/>
    <mergeCell ref="B45:M46"/>
    <mergeCell ref="B35:M36"/>
    <mergeCell ref="F22:J22"/>
    <mergeCell ref="F23:J23"/>
    <mergeCell ref="F24:J24"/>
    <mergeCell ref="F25:J25"/>
    <mergeCell ref="F26:J26"/>
    <mergeCell ref="F9:J9"/>
    <mergeCell ref="A2:N2"/>
    <mergeCell ref="F5:J5"/>
    <mergeCell ref="F7:J7"/>
    <mergeCell ref="F14:J14"/>
    <mergeCell ref="I38:K38"/>
    <mergeCell ref="I37:K37"/>
    <mergeCell ref="E38:G38"/>
    <mergeCell ref="F6:J6"/>
    <mergeCell ref="F11:J11"/>
    <mergeCell ref="F13:J13"/>
    <mergeCell ref="I39:K39"/>
    <mergeCell ref="I40:K40"/>
    <mergeCell ref="I41:K41"/>
    <mergeCell ref="I42:K42"/>
    <mergeCell ref="I43:K43"/>
  </mergeCells>
  <phoneticPr fontId="1"/>
  <dataValidations count="5">
    <dataValidation type="list" allowBlank="1" showInputMessage="1" showErrorMessage="1" sqref="C39:C44 C37" xr:uid="{A5CCCFBA-76D1-4CE0-8CA0-BB7E472BAC86}">
      <formula1>$P$4:$P$5</formula1>
    </dataValidation>
    <dataValidation type="list" allowBlank="1" showInputMessage="1" showErrorMessage="1" sqref="E38:G38" xr:uid="{60D8E8FD-90DB-4BCB-B965-742F137A252B}">
      <formula1>$P$37:$P$52</formula1>
    </dataValidation>
    <dataValidation type="whole" allowBlank="1" showInputMessage="1" showErrorMessage="1" sqref="F29 F30" xr:uid="{A66EFADB-5CD7-4ABE-8EC2-0BA184BC49AC}">
      <formula1>2025</formula1>
      <formula2>9999</formula2>
    </dataValidation>
    <dataValidation type="whole" allowBlank="1" showInputMessage="1" showErrorMessage="1" sqref="H29:H30" xr:uid="{5EE27519-C2F1-49B0-94E1-05736B315035}">
      <formula1>1</formula1>
      <formula2>12</formula2>
    </dataValidation>
    <dataValidation type="whole" allowBlank="1" showInputMessage="1" showErrorMessage="1" sqref="J29 J30" xr:uid="{2134BCD3-A9AA-4073-92A4-8515C2ADB2F3}">
      <formula1>1</formula1>
      <formula2>31</formula2>
    </dataValidation>
  </dataValidations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Footer>&amp;P ページ</oddFooter>
  </headerFooter>
  <rowBreaks count="1" manualBreakCount="1">
    <brk id="3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3B26-9826-41B6-83A9-713A212FF3FC}">
  <dimension ref="A1:BU3"/>
  <sheetViews>
    <sheetView workbookViewId="0">
      <selection activeCell="W3" sqref="W3"/>
    </sheetView>
  </sheetViews>
  <sheetFormatPr defaultRowHeight="18.75" x14ac:dyDescent="0.4"/>
  <cols>
    <col min="20" max="20" width="12.5" customWidth="1"/>
    <col min="21" max="21" width="14.875" customWidth="1"/>
    <col min="22" max="22" width="9.375" bestFit="1" customWidth="1"/>
    <col min="23" max="23" width="9.375" customWidth="1"/>
    <col min="24" max="24" width="17.375" customWidth="1"/>
    <col min="44" max="44" width="12.125" customWidth="1"/>
    <col min="45" max="45" width="11.625" customWidth="1"/>
    <col min="46" max="46" width="14.375" customWidth="1"/>
  </cols>
  <sheetData>
    <row r="1" spans="1:73" x14ac:dyDescent="0.4">
      <c r="B1" s="3" t="s">
        <v>6</v>
      </c>
      <c r="C1" s="3"/>
      <c r="L1" s="2" t="s">
        <v>45</v>
      </c>
      <c r="O1" s="3" t="s">
        <v>49</v>
      </c>
      <c r="T1" s="3" t="s">
        <v>56</v>
      </c>
      <c r="U1" s="3"/>
      <c r="V1" s="3" t="s">
        <v>10</v>
      </c>
      <c r="W1" s="3" t="s">
        <v>58</v>
      </c>
      <c r="AJ1" s="3"/>
      <c r="AL1" s="3"/>
      <c r="AM1" s="3"/>
      <c r="AN1" s="3"/>
      <c r="BD1" s="2" t="s">
        <v>88</v>
      </c>
      <c r="BE1" s="3" t="s">
        <v>89</v>
      </c>
      <c r="BG1" s="3"/>
      <c r="BL1" s="3"/>
      <c r="BM1" s="3"/>
      <c r="BN1" s="3"/>
      <c r="BT1" s="3" t="s">
        <v>9</v>
      </c>
      <c r="BU1" s="3" t="s">
        <v>10</v>
      </c>
    </row>
    <row r="2" spans="1:73" x14ac:dyDescent="0.4">
      <c r="A2" t="s">
        <v>12</v>
      </c>
      <c r="B2" t="s">
        <v>125</v>
      </c>
      <c r="C2" t="s">
        <v>126</v>
      </c>
      <c r="D2" t="s">
        <v>133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54</v>
      </c>
      <c r="L2" t="s">
        <v>46</v>
      </c>
      <c r="M2" t="s">
        <v>47</v>
      </c>
      <c r="N2" t="s">
        <v>48</v>
      </c>
      <c r="O2" t="s">
        <v>50</v>
      </c>
      <c r="P2" t="s">
        <v>52</v>
      </c>
      <c r="Q2" t="s">
        <v>51</v>
      </c>
      <c r="R2" t="s">
        <v>53</v>
      </c>
      <c r="S2" t="s">
        <v>55</v>
      </c>
      <c r="T2" t="s">
        <v>97</v>
      </c>
      <c r="U2" t="s">
        <v>96</v>
      </c>
      <c r="V2" t="s">
        <v>57</v>
      </c>
      <c r="W2" t="s">
        <v>61</v>
      </c>
      <c r="X2" t="s">
        <v>67</v>
      </c>
      <c r="Y2" t="s">
        <v>59</v>
      </c>
      <c r="Z2" t="s">
        <v>62</v>
      </c>
      <c r="AA2" t="s">
        <v>68</v>
      </c>
      <c r="AB2" t="s">
        <v>60</v>
      </c>
      <c r="AC2" t="s">
        <v>69</v>
      </c>
      <c r="AD2" t="s">
        <v>70</v>
      </c>
      <c r="AE2" t="s">
        <v>71</v>
      </c>
      <c r="AF2" t="s">
        <v>72</v>
      </c>
      <c r="AG2" t="s">
        <v>73</v>
      </c>
      <c r="AH2" t="s">
        <v>74</v>
      </c>
      <c r="AI2" t="s">
        <v>75</v>
      </c>
      <c r="AJ2" t="s">
        <v>76</v>
      </c>
      <c r="AK2" t="s">
        <v>77</v>
      </c>
      <c r="AL2" t="s">
        <v>78</v>
      </c>
      <c r="AM2" t="s">
        <v>79</v>
      </c>
      <c r="AN2" t="s">
        <v>103</v>
      </c>
      <c r="AO2" t="s">
        <v>80</v>
      </c>
      <c r="AP2" t="s">
        <v>104</v>
      </c>
      <c r="AQ2" t="s">
        <v>105</v>
      </c>
      <c r="AR2" t="s">
        <v>81</v>
      </c>
      <c r="AS2" t="s">
        <v>106</v>
      </c>
      <c r="AT2" t="s">
        <v>107</v>
      </c>
      <c r="AU2" t="s">
        <v>82</v>
      </c>
      <c r="AV2" t="s">
        <v>108</v>
      </c>
      <c r="AW2" t="s">
        <v>109</v>
      </c>
      <c r="AX2" t="s">
        <v>83</v>
      </c>
      <c r="AY2" t="s">
        <v>110</v>
      </c>
      <c r="AZ2" t="s">
        <v>111</v>
      </c>
      <c r="BA2" t="s">
        <v>84</v>
      </c>
      <c r="BB2" t="s">
        <v>112</v>
      </c>
      <c r="BC2" t="s">
        <v>113</v>
      </c>
      <c r="BD2" t="s">
        <v>87</v>
      </c>
      <c r="BE2" t="s">
        <v>100</v>
      </c>
      <c r="BS2" t="s">
        <v>7</v>
      </c>
      <c r="BT2" t="s">
        <v>8</v>
      </c>
      <c r="BU2" t="s">
        <v>11</v>
      </c>
    </row>
    <row r="3" spans="1:73" x14ac:dyDescent="0.4">
      <c r="B3">
        <f>回答!F5</f>
        <v>0</v>
      </c>
      <c r="C3">
        <f>回答!F6</f>
        <v>0</v>
      </c>
      <c r="D3">
        <f>回答!F7</f>
        <v>0</v>
      </c>
      <c r="E3">
        <f>回答!F8</f>
        <v>0</v>
      </c>
      <c r="F3">
        <f>回答!F9</f>
        <v>0</v>
      </c>
      <c r="G3">
        <f>回答!F10</f>
        <v>0</v>
      </c>
      <c r="H3">
        <f>回答!F11</f>
        <v>0</v>
      </c>
      <c r="I3">
        <f>回答!F12</f>
        <v>0</v>
      </c>
      <c r="J3">
        <f>回答!F13</f>
        <v>0</v>
      </c>
      <c r="K3">
        <f>回答!F14</f>
        <v>0</v>
      </c>
      <c r="L3">
        <f>回答!F17</f>
        <v>0</v>
      </c>
      <c r="M3">
        <f>回答!F18</f>
        <v>0</v>
      </c>
      <c r="N3">
        <f>回答!F19</f>
        <v>0</v>
      </c>
      <c r="O3">
        <f>回答!F22</f>
        <v>0</v>
      </c>
      <c r="P3">
        <f>回答!F23</f>
        <v>0</v>
      </c>
      <c r="Q3">
        <f>回答!F24</f>
        <v>0</v>
      </c>
      <c r="R3">
        <f>回答!F25</f>
        <v>0</v>
      </c>
      <c r="S3">
        <f>回答!F26</f>
        <v>0</v>
      </c>
      <c r="T3" s="34" t="e">
        <f>回答!P29</f>
        <v>#NUM!</v>
      </c>
      <c r="U3" s="34" t="e">
        <f>回答!P30</f>
        <v>#NUM!</v>
      </c>
      <c r="V3" t="str">
        <f>回答!D33</f>
        <v/>
      </c>
      <c r="W3">
        <f>IF(回答!C37="□",0,1)</f>
        <v>0</v>
      </c>
      <c r="X3">
        <f>回答!I38</f>
        <v>0</v>
      </c>
      <c r="Y3">
        <f>IF(回答!E38="特別推進研究",1,0)</f>
        <v>0</v>
      </c>
      <c r="Z3">
        <f>IF(回答!E38="学術変革領域研究（A）",1,0)</f>
        <v>0</v>
      </c>
      <c r="AA3">
        <f>IF(回答!E38="学術変革領域研究（B）",1,0)</f>
        <v>0</v>
      </c>
      <c r="AB3">
        <f>IF(回答!E38="基盤研究（S）",1,0)</f>
        <v>0</v>
      </c>
      <c r="AC3">
        <f>IF(回答!E38="基盤研究（A）",1,0)</f>
        <v>0</v>
      </c>
      <c r="AD3">
        <f>IF(回答!E38="基盤研究（B）",1,0)</f>
        <v>0</v>
      </c>
      <c r="AE3">
        <f>IF(回答!E38="基盤研究（C）",1,0)</f>
        <v>0</v>
      </c>
      <c r="AF3">
        <f>IF(回答!E38="挑戦的研究（開拓）",1,0)</f>
        <v>0</v>
      </c>
      <c r="AG3">
        <f>IF(回答!E38="挑戦的研究（萌芽）",1,0)</f>
        <v>0</v>
      </c>
      <c r="AH3">
        <f>IF(回答!E38="若手研究",1,0)</f>
        <v>0</v>
      </c>
      <c r="AI3">
        <f>IF(回答!E38="研究活動スタート支援",1,0)</f>
        <v>0</v>
      </c>
      <c r="AJ3">
        <f>IF(回答!E38="国際先導研究",1,0)</f>
        <v>0</v>
      </c>
      <c r="AK3">
        <f>IF(回答!E38="国際共同研究強化",1,0)</f>
        <v>0</v>
      </c>
      <c r="AL3">
        <f>IF(回答!E38="海外連携研究",1,0)</f>
        <v>0</v>
      </c>
      <c r="AM3">
        <f>IF(回答!E38="帰国発展研究",1,0)</f>
        <v>0</v>
      </c>
      <c r="AN3">
        <f>回答!M38</f>
        <v>0</v>
      </c>
      <c r="AO3">
        <f>IF(回答!C39="□",0,1)</f>
        <v>0</v>
      </c>
      <c r="AP3">
        <f>回答!I39</f>
        <v>0</v>
      </c>
      <c r="AQ3">
        <f>回答!M39</f>
        <v>0</v>
      </c>
      <c r="AR3">
        <f>IF(回答!C40="□",0,1)</f>
        <v>0</v>
      </c>
      <c r="AS3">
        <f>回答!I40</f>
        <v>0</v>
      </c>
      <c r="AT3">
        <f>回答!M40</f>
        <v>0</v>
      </c>
      <c r="AU3">
        <f>IF(回答!C41="□",0,1)</f>
        <v>0</v>
      </c>
      <c r="AV3">
        <f>回答!I41</f>
        <v>0</v>
      </c>
      <c r="AW3">
        <f>回答!M41</f>
        <v>0</v>
      </c>
      <c r="AX3">
        <f>IF(回答!C42="□",0,1)</f>
        <v>0</v>
      </c>
      <c r="AY3">
        <f>回答!I42</f>
        <v>0</v>
      </c>
      <c r="AZ3">
        <f>回答!M42</f>
        <v>0</v>
      </c>
      <c r="BA3">
        <f>IF(回答!C43="□",0,1)</f>
        <v>0</v>
      </c>
      <c r="BB3">
        <f>回答!I43</f>
        <v>0</v>
      </c>
      <c r="BC3">
        <f>回答!M43</f>
        <v>0</v>
      </c>
      <c r="BD3">
        <f>回答!C47</f>
        <v>0</v>
      </c>
      <c r="BE3">
        <f>回答!C51</f>
        <v>0</v>
      </c>
      <c r="BS3" t="e">
        <f>回答!#REF!</f>
        <v>#REF!</v>
      </c>
      <c r="BT3" t="e">
        <f>回答!#REF!</f>
        <v>#REF!</v>
      </c>
      <c r="BU3" t="e">
        <f>回答!#REF!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回答</vt:lpstr>
      <vt:lpstr>集計シート</vt:lpstr>
      <vt:lpstr>回答!Print_Area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独立行政法人　日本学術振興会</cp:lastModifiedBy>
  <cp:lastPrinted>2025-06-25T02:52:17Z</cp:lastPrinted>
  <dcterms:created xsi:type="dcterms:W3CDTF">2024-05-15T07:53:26Z</dcterms:created>
  <dcterms:modified xsi:type="dcterms:W3CDTF">2025-06-25T05:04:30Z</dcterms:modified>
</cp:coreProperties>
</file>