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filterPrivacy="1" defaultThemeVersion="124226"/>
  <xr:revisionPtr revIDLastSave="0" documentId="8_{4312F503-7456-4F9C-B157-0D8BB8323789}" xr6:coauthVersionLast="47" xr6:coauthVersionMax="47" xr10:uidLastSave="{00000000-0000-0000-0000-000000000000}"/>
  <bookViews>
    <workbookView xWindow="2730" yWindow="1590" windowWidth="17985" windowHeight="14610"/>
  </bookViews>
  <sheets>
    <sheet name="様式" sheetId="2" r:id="rId1"/>
    <sheet name="記入例" sheetId="7" r:id="rId2"/>
    <sheet name="Sheet3" sheetId="3" state="hidden" r:id="rId3"/>
  </sheets>
  <definedNames>
    <definedName name="_xlnm._FilterDatabase" localSheetId="2" hidden="1">Sheet3!$A$1:$D$321</definedName>
    <definedName name="_xlnm.Print_Area" localSheetId="1">記入例!$A$1:$BX$37</definedName>
    <definedName name="_xlnm.Print_Area" localSheetId="0">様式!$A$1:$BX$37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Y21" i="7" l="1"/>
  <c r="AY21" i="2"/>
  <c r="DC15" i="2"/>
  <c r="CU21" i="2"/>
  <c r="DD19" i="2"/>
  <c r="DC14" i="2"/>
  <c r="DC12" i="2"/>
  <c r="DC13" i="2"/>
  <c r="DC7" i="2"/>
  <c r="DC5" i="2"/>
  <c r="DC26" i="2"/>
  <c r="DC25" i="2"/>
  <c r="DC24" i="2"/>
  <c r="DC23" i="2"/>
  <c r="DC21" i="2"/>
  <c r="DC20" i="2"/>
  <c r="DC19" i="2"/>
  <c r="DC18" i="2"/>
  <c r="DC17" i="2"/>
  <c r="DC16" i="2"/>
  <c r="DC6" i="2"/>
  <c r="DC22" i="2"/>
  <c r="DC3" i="2"/>
  <c r="DC4" i="2"/>
  <c r="DC27" i="2"/>
  <c r="DC28" i="2"/>
  <c r="BZ20" i="2"/>
  <c r="DC31" i="2"/>
  <c r="DC30" i="2"/>
  <c r="DC29" i="2"/>
  <c r="DC11" i="2"/>
  <c r="DC10" i="2"/>
  <c r="DC9" i="2"/>
  <c r="DC8" i="2"/>
</calcChain>
</file>

<file path=xl/comments1.xml><?xml version="1.0" encoding="utf-8"?>
<comments xmlns="http://schemas.openxmlformats.org/spreadsheetml/2006/main">
  <authors>
    <author>作成者</author>
  </authors>
  <commentList>
    <comment ref="BH2" authorId="0" shapeId="0">
      <text>
        <r>
          <rPr>
            <sz val="8"/>
            <color indexed="81"/>
            <rFont val="ＭＳ Ｐゴシック"/>
            <family val="3"/>
            <charset val="128"/>
          </rPr>
          <t>ＰかＰＥかPAからはじまるＩＤ番号を御記入ください。
例）Ｐ１７９９９</t>
        </r>
      </text>
    </comment>
    <comment ref="BO4" authorId="0" shapeId="0">
      <text>
        <r>
          <rPr>
            <sz val="9"/>
            <color indexed="81"/>
            <rFont val="ＭＳ Ｐゴシック"/>
            <family val="3"/>
            <charset val="128"/>
          </rPr>
          <t xml:space="preserve">（西暦年)/月/日
例）1988/8/23
</t>
        </r>
      </text>
    </comment>
    <comment ref="L7" authorId="0" shapeId="0">
      <text>
        <r>
          <rPr>
            <sz val="9"/>
            <color indexed="81"/>
            <rFont val="ＭＳ Ｐゴシック"/>
            <family val="3"/>
            <charset val="128"/>
          </rPr>
          <t xml:space="preserve">西暦で記入
</t>
        </r>
      </text>
    </comment>
    <comment ref="AL7" authorId="0" shapeId="0">
      <text>
        <r>
          <rPr>
            <sz val="9"/>
            <color indexed="81"/>
            <rFont val="ＭＳ Ｐゴシック"/>
            <family val="3"/>
            <charset val="128"/>
          </rPr>
          <t xml:space="preserve">西暦で記入
</t>
        </r>
      </text>
    </comment>
    <comment ref="A16" authorId="0" shapeId="0">
      <text>
        <r>
          <rPr>
            <sz val="8"/>
            <color indexed="81"/>
            <rFont val="MS P ゴシック"/>
            <family val="3"/>
            <charset val="128"/>
          </rPr>
          <t>採用期間中の機関変更（異動）が予定されている場合、異動先の受け入れ態勢についてもご記入ください。
例）「●年●月に●へ異動予定だが、異動先の支援体制も問題ない」</t>
        </r>
      </text>
    </comment>
    <comment ref="AL21" authorId="0" shapeId="0">
      <text>
        <r>
          <rPr>
            <sz val="9"/>
            <color indexed="81"/>
            <rFont val="MS P ゴシック"/>
            <family val="3"/>
            <charset val="128"/>
          </rPr>
          <t>コードの最初にゼロがつく場合は文字列で表示するようにお願いします。</t>
        </r>
      </text>
    </comment>
    <comment ref="AY21" authorId="0" shapeId="0">
      <text>
        <r>
          <rPr>
            <sz val="9"/>
            <color indexed="81"/>
            <rFont val="ＭＳ Ｐゴシック"/>
            <family val="3"/>
            <charset val="128"/>
          </rPr>
          <t>小区分コードを入れると自動入力</t>
        </r>
      </text>
    </comment>
    <comment ref="A23" authorId="0" shapeId="0">
      <text>
        <r>
          <rPr>
            <sz val="9"/>
            <color indexed="81"/>
            <rFont val="ＭＳ Ｐゴシック"/>
            <family val="3"/>
            <charset val="128"/>
          </rPr>
          <t xml:space="preserve">漢字氏名がない場合はカタカナで記入
</t>
        </r>
      </text>
    </comment>
    <comment ref="M25" authorId="0" shapeId="0">
      <text>
        <r>
          <rPr>
            <sz val="9"/>
            <color indexed="81"/>
            <rFont val="ＭＳ Ｐゴシック"/>
            <family val="3"/>
            <charset val="128"/>
          </rPr>
          <t xml:space="preserve">全て大文字で記入
</t>
        </r>
      </text>
    </comment>
    <comment ref="AR25" authorId="0" shapeId="0">
      <text>
        <r>
          <rPr>
            <sz val="9"/>
            <color indexed="81"/>
            <rFont val="ＭＳ Ｐゴシック"/>
            <family val="3"/>
            <charset val="128"/>
          </rPr>
          <t xml:space="preserve">先頭のみ大文字
</t>
        </r>
      </text>
    </comment>
    <comment ref="Z26" authorId="0" shapeId="0">
      <text>
        <r>
          <rPr>
            <sz val="9"/>
            <color indexed="81"/>
            <rFont val="ＭＳ Ｐゴシック"/>
            <family val="3"/>
            <charset val="128"/>
          </rPr>
          <t>※外国人特別研究員（一般）の場合のみ記入する。（外国人特別研究員（欧米短期）の場合は特別研究員奨励費の配分はありませんので、記入不要です。）
８桁の数字
例：01234567
（「0」も省略せずに入力してください。）
記載がない場合は科学研究費補助金（特別研究員奨励費）が適切に支給できない場合があります。</t>
        </r>
      </text>
    </comment>
  </commentList>
</comments>
</file>

<file path=xl/comments2.xml><?xml version="1.0" encoding="utf-8"?>
<comments xmlns="http://schemas.openxmlformats.org/spreadsheetml/2006/main">
  <authors>
    <author>作成者</author>
  </authors>
  <commentList>
    <comment ref="BH2" authorId="0" shapeId="0">
      <text>
        <r>
          <rPr>
            <sz val="9"/>
            <color indexed="81"/>
            <rFont val="ＭＳ Ｐゴシック"/>
            <family val="3"/>
            <charset val="128"/>
          </rPr>
          <t>ＰかＰＥかPAからはじまるＩＤ番号を御記入ください。
例）Ｐ２０９９９
Please enter the ID number that begins with P, PE, or PA.</t>
        </r>
      </text>
    </comment>
    <comment ref="L4" authorId="0" shapeId="0">
      <text>
        <r>
          <rPr>
            <sz val="9"/>
            <color indexed="81"/>
            <rFont val="MS P ゴシック"/>
            <family val="3"/>
            <charset val="128"/>
          </rPr>
          <t>Applicant's name in English (Last name, First name).</t>
        </r>
      </text>
    </comment>
    <comment ref="AS4" authorId="0" shapeId="0">
      <text>
        <r>
          <rPr>
            <sz val="9"/>
            <color indexed="81"/>
            <rFont val="MS P ゴシック"/>
            <family val="3"/>
            <charset val="128"/>
          </rPr>
          <t>Applicant's nationality</t>
        </r>
      </text>
    </comment>
    <comment ref="BO4" authorId="0" shapeId="0">
      <text>
        <r>
          <rPr>
            <sz val="9"/>
            <color indexed="81"/>
            <rFont val="ＭＳ Ｐゴシック"/>
            <family val="3"/>
            <charset val="128"/>
          </rPr>
          <t xml:space="preserve">（西暦年)/月/日
Applicant's birthday
例）1988/8/23
</t>
        </r>
      </text>
    </comment>
    <comment ref="L7" authorId="0" shapeId="0">
      <text>
        <r>
          <rPr>
            <sz val="9"/>
            <color indexed="81"/>
            <rFont val="ＭＳ Ｐゴシック"/>
            <family val="3"/>
            <charset val="128"/>
          </rPr>
          <t xml:space="preserve">西暦で記入
</t>
        </r>
      </text>
    </comment>
    <comment ref="AL7" authorId="0" shapeId="0">
      <text>
        <r>
          <rPr>
            <sz val="9"/>
            <color indexed="81"/>
            <rFont val="ＭＳ Ｐゴシック"/>
            <family val="3"/>
            <charset val="128"/>
          </rPr>
          <t xml:space="preserve">西暦で記入
</t>
        </r>
      </text>
    </comment>
    <comment ref="BB15" authorId="0" shapeId="0">
      <text>
        <r>
          <rPr>
            <sz val="8"/>
            <color indexed="81"/>
            <rFont val="MS P ゴシック"/>
            <family val="3"/>
            <charset val="128"/>
          </rPr>
          <t>採用期間中の機関変更（異動）が予定されている場合、異動先の受け入れ態勢についてもご記入ください。
例）「●年●月に●へ異動予定だが、異動先の支援体制も問題ない」</t>
        </r>
      </text>
    </comment>
    <comment ref="AL21" authorId="0" shapeId="0">
      <text>
        <r>
          <rPr>
            <sz val="9"/>
            <color indexed="81"/>
            <rFont val="MS P ゴシック"/>
            <family val="3"/>
            <charset val="128"/>
          </rPr>
          <t>コードの最初にゼロがつく場合は文字列で表示するようにお願いします。</t>
        </r>
      </text>
    </comment>
    <comment ref="A23" authorId="0" shapeId="0">
      <text>
        <r>
          <rPr>
            <sz val="9"/>
            <color indexed="81"/>
            <rFont val="ＭＳ Ｐゴシック"/>
            <family val="3"/>
            <charset val="128"/>
          </rPr>
          <t>漢字氏名がない場合は、カタカナで記入
Enter in Katakana or in English if the host does not have a Chinese character name.</t>
        </r>
      </text>
    </comment>
    <comment ref="M25" authorId="0" shapeId="0">
      <text>
        <r>
          <rPr>
            <sz val="9"/>
            <color indexed="81"/>
            <rFont val="ＭＳ Ｐゴシック"/>
            <family val="3"/>
            <charset val="128"/>
          </rPr>
          <t xml:space="preserve">全て大文字で記入
Write all in uppercase letters.
</t>
        </r>
      </text>
    </comment>
    <comment ref="Z26" authorId="0" shapeId="0">
      <text>
        <r>
          <rPr>
            <sz val="9"/>
            <color indexed="81"/>
            <rFont val="MS P ゴシック"/>
            <family val="3"/>
            <charset val="128"/>
          </rPr>
          <t>Host Researcher's 
e-Rad number.</t>
        </r>
      </text>
    </comment>
  </commentList>
</comments>
</file>

<file path=xl/sharedStrings.xml><?xml version="1.0" encoding="utf-8"?>
<sst xmlns="http://schemas.openxmlformats.org/spreadsheetml/2006/main" count="1169" uniqueCount="745">
  <si>
    <t>年</t>
    <rPh sb="0" eb="1">
      <t>ネン</t>
    </rPh>
    <phoneticPr fontId="2"/>
  </si>
  <si>
    <t>月</t>
    <rPh sb="0" eb="1">
      <t>ツキ</t>
    </rPh>
    <phoneticPr fontId="2"/>
  </si>
  <si>
    <t>日</t>
    <rPh sb="0" eb="1">
      <t>ニチ</t>
    </rPh>
    <phoneticPr fontId="2"/>
  </si>
  <si>
    <t>ヶ月）</t>
    <rPh sb="1" eb="2">
      <t>ゲツ</t>
    </rPh>
    <phoneticPr fontId="2"/>
  </si>
  <si>
    <t>生体関連化学</t>
  </si>
  <si>
    <t>エネルギー関連化学</t>
  </si>
  <si>
    <t>人文学</t>
  </si>
  <si>
    <t>社会科学</t>
  </si>
  <si>
    <t>数物系科学</t>
  </si>
  <si>
    <t>化学</t>
  </si>
  <si>
    <t>医歯薬学</t>
  </si>
  <si>
    <t>情報学</t>
  </si>
  <si>
    <t>【電話：</t>
    <rPh sb="1" eb="3">
      <t>デンワ</t>
    </rPh>
    <phoneticPr fontId="2"/>
  </si>
  <si>
    <t>【E-mail：</t>
    <phoneticPr fontId="2"/>
  </si>
  <si>
    <t>】</t>
    <phoneticPr fontId="2"/>
  </si>
  <si>
    <t>【FAX：</t>
    <phoneticPr fontId="2"/>
  </si>
  <si>
    <t>事務局使用欄（変更しないでください）</t>
    <rPh sb="0" eb="3">
      <t>ジムキョク</t>
    </rPh>
    <rPh sb="3" eb="5">
      <t>シヨウ</t>
    </rPh>
    <rPh sb="5" eb="6">
      <t>ラン</t>
    </rPh>
    <rPh sb="7" eb="9">
      <t>ヘンコウ</t>
    </rPh>
    <phoneticPr fontId="2"/>
  </si>
  <si>
    <t>希望開始日</t>
    <rPh sb="0" eb="2">
      <t>キボウ</t>
    </rPh>
    <rPh sb="2" eb="5">
      <t>カイシビ</t>
    </rPh>
    <phoneticPr fontId="2"/>
  </si>
  <si>
    <t>希望終了日</t>
    <rPh sb="0" eb="2">
      <t>キボウ</t>
    </rPh>
    <rPh sb="2" eb="5">
      <t>シュウリョウビ</t>
    </rPh>
    <phoneticPr fontId="2"/>
  </si>
  <si>
    <t>部局名</t>
    <rPh sb="0" eb="2">
      <t>ブキョク</t>
    </rPh>
    <rPh sb="2" eb="3">
      <t>メイ</t>
    </rPh>
    <phoneticPr fontId="2"/>
  </si>
  <si>
    <t>職名</t>
    <rPh sb="0" eb="2">
      <t>ショクメイ</t>
    </rPh>
    <phoneticPr fontId="2"/>
  </si>
  <si>
    <t>課題名
文字数</t>
    <rPh sb="0" eb="2">
      <t>カダイ</t>
    </rPh>
    <rPh sb="2" eb="3">
      <t>メイ</t>
    </rPh>
    <rPh sb="4" eb="7">
      <t>モジスウ</t>
    </rPh>
    <phoneticPr fontId="2"/>
  </si>
  <si>
    <t>人文学</t>
    <rPh sb="0" eb="3">
      <t>ジンブンガク</t>
    </rPh>
    <phoneticPr fontId="2"/>
  </si>
  <si>
    <t>希望月数</t>
    <rPh sb="0" eb="2">
      <t>キボウ</t>
    </rPh>
    <rPh sb="2" eb="4">
      <t>ゲッスウ</t>
    </rPh>
    <phoneticPr fontId="2"/>
  </si>
  <si>
    <t>年度</t>
    <rPh sb="0" eb="1">
      <t>ネン</t>
    </rPh>
    <rPh sb="1" eb="2">
      <t>ド</t>
    </rPh>
    <phoneticPr fontId="2"/>
  </si>
  <si>
    <t>外国人特別研究員</t>
    <rPh sb="0" eb="3">
      <t>ガイコクジン</t>
    </rPh>
    <rPh sb="3" eb="5">
      <t>トクベツ</t>
    </rPh>
    <rPh sb="5" eb="8">
      <t>ケンキュウイン</t>
    </rPh>
    <phoneticPr fontId="2"/>
  </si>
  <si>
    <t>受入研究者のe-Rad研究者番号：</t>
    <rPh sb="0" eb="2">
      <t>ウケイレ</t>
    </rPh>
    <rPh sb="2" eb="5">
      <t>ケンキュウシャ</t>
    </rPh>
    <rPh sb="11" eb="14">
      <t>ケンキュウシャ</t>
    </rPh>
    <rPh sb="14" eb="16">
      <t>バンゴウ</t>
    </rPh>
    <phoneticPr fontId="2"/>
  </si>
  <si>
    <t>推薦内容確認書</t>
    <phoneticPr fontId="2"/>
  </si>
  <si>
    <t>～</t>
    <phoneticPr fontId="2"/>
  </si>
  <si>
    <t>（</t>
    <phoneticPr fontId="2"/>
  </si>
  <si>
    <t>候補者を受け入れた場合にどのような学術的な成果が見込まれますか。</t>
    <phoneticPr fontId="2"/>
  </si>
  <si>
    <t>（一般）</t>
  </si>
  <si>
    <t>01234567</t>
    <phoneticPr fontId="2"/>
  </si>
  <si>
    <t>教授</t>
    <rPh sb="0" eb="2">
      <t>キョウジュ</t>
    </rPh>
    <phoneticPr fontId="2"/>
  </si>
  <si>
    <t>強く希望</t>
  </si>
  <si>
    <t>Professor</t>
    <phoneticPr fontId="2"/>
  </si>
  <si>
    <t>・部局名・職名：</t>
    <phoneticPr fontId="2"/>
  </si>
  <si>
    <t>受入研究者所属機関名</t>
    <rPh sb="0" eb="2">
      <t>ウケイレ</t>
    </rPh>
    <rPh sb="2" eb="5">
      <t>ケンキュウシャ</t>
    </rPh>
    <phoneticPr fontId="2"/>
  </si>
  <si>
    <t>受入研究者氏名</t>
    <phoneticPr fontId="2"/>
  </si>
  <si>
    <t>姓</t>
    <rPh sb="0" eb="1">
      <t>セイ</t>
    </rPh>
    <phoneticPr fontId="2"/>
  </si>
  <si>
    <t>名</t>
    <rPh sb="0" eb="1">
      <t>メイ</t>
    </rPh>
    <phoneticPr fontId="2"/>
  </si>
  <si>
    <t>ローマ字</t>
    <rPh sb="3" eb="4">
      <t>ジ</t>
    </rPh>
    <phoneticPr fontId="2"/>
  </si>
  <si>
    <t>（英文）</t>
    <rPh sb="1" eb="3">
      <t>エイブン</t>
    </rPh>
    <phoneticPr fontId="2"/>
  </si>
  <si>
    <t>漢　　 字</t>
    <rPh sb="0" eb="1">
      <t>カン</t>
    </rPh>
    <rPh sb="4" eb="5">
      <t>ジ</t>
    </rPh>
    <phoneticPr fontId="2"/>
  </si>
  <si>
    <t>受入研究者所属機関郵便番号</t>
    <rPh sb="0" eb="2">
      <t>ウケイレ</t>
    </rPh>
    <rPh sb="2" eb="5">
      <t>ケンキュウシャ</t>
    </rPh>
    <rPh sb="5" eb="7">
      <t>ショゾク</t>
    </rPh>
    <rPh sb="7" eb="9">
      <t>キカン</t>
    </rPh>
    <rPh sb="9" eb="11">
      <t>ユウビン</t>
    </rPh>
    <rPh sb="11" eb="13">
      <t>バンゴウ</t>
    </rPh>
    <phoneticPr fontId="2"/>
  </si>
  <si>
    <t>受入研究者所属機関住所</t>
    <rPh sb="0" eb="2">
      <t>ウケイレ</t>
    </rPh>
    <rPh sb="2" eb="5">
      <t>ケンキュウシャ</t>
    </rPh>
    <rPh sb="5" eb="7">
      <t>ショゾク</t>
    </rPh>
    <rPh sb="7" eb="9">
      <t>キカン</t>
    </rPh>
    <rPh sb="9" eb="11">
      <t>ジュウショ</t>
    </rPh>
    <phoneticPr fontId="2"/>
  </si>
  <si>
    <t>候補者ID</t>
    <rPh sb="0" eb="3">
      <t>コウホシャ</t>
    </rPh>
    <phoneticPr fontId="2"/>
  </si>
  <si>
    <t>候補者氏名（英文）</t>
    <rPh sb="3" eb="5">
      <t>シメイ</t>
    </rPh>
    <rPh sb="6" eb="8">
      <t>エイブン</t>
    </rPh>
    <phoneticPr fontId="2"/>
  </si>
  <si>
    <t>所属部局（和文）</t>
    <rPh sb="0" eb="2">
      <t>ショゾク</t>
    </rPh>
    <rPh sb="2" eb="4">
      <t>ブキョク</t>
    </rPh>
    <rPh sb="5" eb="7">
      <t>ワブン</t>
    </rPh>
    <phoneticPr fontId="2"/>
  </si>
  <si>
    <t>職名（和文）</t>
    <rPh sb="0" eb="2">
      <t>ショクメイ</t>
    </rPh>
    <rPh sb="3" eb="5">
      <t>ワブン</t>
    </rPh>
    <phoneticPr fontId="2"/>
  </si>
  <si>
    <t>受入のご希望</t>
    <phoneticPr fontId="2"/>
  </si>
  <si>
    <t>受入希望期間</t>
    <phoneticPr fontId="2"/>
  </si>
  <si>
    <t>候補者と知り合った経緯</t>
    <phoneticPr fontId="2"/>
  </si>
  <si>
    <t>候補者の受け入れ体制（実験系の場合は特に実験研究施設）に関する状況</t>
    <phoneticPr fontId="2"/>
  </si>
  <si>
    <t>受入研究者連絡先</t>
    <rPh sb="0" eb="2">
      <t>ウケイレ</t>
    </rPh>
    <rPh sb="2" eb="5">
      <t>ケンキュウシャ</t>
    </rPh>
    <phoneticPr fontId="2"/>
  </si>
  <si>
    <t>Ｔaro</t>
    <phoneticPr fontId="2"/>
  </si>
  <si>
    <t>学振</t>
    <rPh sb="0" eb="2">
      <t>ガクシン</t>
    </rPh>
    <phoneticPr fontId="2"/>
  </si>
  <si>
    <t>日本学術振興会</t>
    <rPh sb="0" eb="2">
      <t>ニホン</t>
    </rPh>
    <rPh sb="2" eb="4">
      <t>ガクジュツ</t>
    </rPh>
    <rPh sb="4" eb="7">
      <t>シンコウカイ</t>
    </rPh>
    <phoneticPr fontId="2"/>
  </si>
  <si>
    <t>Japan Society for the Promotion of Science</t>
    <phoneticPr fontId="2"/>
  </si>
  <si>
    <t>GAKUSHIN, Hanako</t>
    <phoneticPr fontId="2"/>
  </si>
  <si>
    <t>女</t>
  </si>
  <si>
    <t>××××××××××××××××××××××××××××××××××××××××××××××××××××××××××××××××××××××××××××××××××××××××××××××××××××××××××××××××××××××××××××××××××××××××××××××××××××××××××××××××××××××××××××××××××××××××××××××××××××××××××××××××××××××××××××××××××××××××××××××××××××××××××</t>
    <phoneticPr fontId="2"/>
  </si>
  <si>
    <t>××××××××××××××××××××××××××××××××××××××××××××××××××××××××××××××××××××××××××××××××××××××××××××××××××××××××××××××××××××××××××××××××××××××××××××××××××××××××××××××××××××××××××××××××××××××××××××××××××××××××</t>
    <phoneticPr fontId="2"/>
  </si>
  <si>
    <t>××××××××××××××××××××××××××××××××××××××××××××××××××××××××××××××××××××××××××××××××××××××××××××××××××××</t>
    <phoneticPr fontId="2"/>
  </si>
  <si>
    <t>候補者の滞在中、協力可能な他の研究者の氏名・所属・職名</t>
    <rPh sb="25" eb="27">
      <t>ショクメイ</t>
    </rPh>
    <phoneticPr fontId="2"/>
  </si>
  <si>
    <t>学振の学振のための学振による研究</t>
    <rPh sb="0" eb="2">
      <t>ガクシン</t>
    </rPh>
    <rPh sb="3" eb="5">
      <t>ガクシン</t>
    </rPh>
    <rPh sb="9" eb="11">
      <t>ガクシン</t>
    </rPh>
    <rPh sb="14" eb="16">
      <t>ケンキュウ</t>
    </rPh>
    <phoneticPr fontId="2"/>
  </si>
  <si>
    <t>太郎</t>
    <rPh sb="0" eb="2">
      <t>タロウ</t>
    </rPh>
    <phoneticPr fontId="2"/>
  </si>
  <si>
    <t>学振大学</t>
    <rPh sb="0" eb="2">
      <t>ガクシン</t>
    </rPh>
    <rPh sb="2" eb="4">
      <t>ダイガク</t>
    </rPh>
    <phoneticPr fontId="2"/>
  </si>
  <si>
    <t>研究員</t>
    <rPh sb="0" eb="3">
      <t>ケンキュウイン</t>
    </rPh>
    <phoneticPr fontId="2"/>
  </si>
  <si>
    <t>102-0083</t>
    <phoneticPr fontId="2"/>
  </si>
  <si>
    <t>東京都千代田区麹町5－3－１</t>
    <rPh sb="0" eb="3">
      <t>トウキョウト</t>
    </rPh>
    <rPh sb="3" eb="7">
      <t>チヨダク</t>
    </rPh>
    <rPh sb="7" eb="9">
      <t>コウジマチ</t>
    </rPh>
    <phoneticPr fontId="2"/>
  </si>
  <si>
    <t>03-3263-3444</t>
    <phoneticPr fontId="2"/>
  </si>
  <si>
    <t>03-3263-1854</t>
    <phoneticPr fontId="2"/>
  </si>
  <si>
    <t>gaitoku-suisen@jsps.go.jp</t>
    <phoneticPr fontId="2"/>
  </si>
  <si>
    <t>大学院人物研究科</t>
    <rPh sb="0" eb="3">
      <t>ダイガクイン</t>
    </rPh>
    <rPh sb="3" eb="5">
      <t>ジンブツ</t>
    </rPh>
    <rPh sb="5" eb="8">
      <t>ケンキュウカ</t>
    </rPh>
    <phoneticPr fontId="2"/>
  </si>
  <si>
    <t>学振二郎・学振大学・教授、学振三郎・学振研究所・主任研究員</t>
    <rPh sb="0" eb="2">
      <t>ガクシン</t>
    </rPh>
    <rPh sb="2" eb="4">
      <t>ジロウ</t>
    </rPh>
    <rPh sb="5" eb="7">
      <t>ガクシン</t>
    </rPh>
    <rPh sb="7" eb="9">
      <t>ダイガク</t>
    </rPh>
    <rPh sb="10" eb="12">
      <t>キョウジュ</t>
    </rPh>
    <rPh sb="13" eb="15">
      <t>ガクシン</t>
    </rPh>
    <rPh sb="15" eb="17">
      <t>サブロウ</t>
    </rPh>
    <rPh sb="18" eb="20">
      <t>ガクシン</t>
    </rPh>
    <rPh sb="20" eb="23">
      <t>ケンキュウジョ</t>
    </rPh>
    <rPh sb="24" eb="26">
      <t>シュニン</t>
    </rPh>
    <rPh sb="26" eb="29">
      <t>ケンキュウイン</t>
    </rPh>
    <phoneticPr fontId="2"/>
  </si>
  <si>
    <t>米国</t>
    <rPh sb="0" eb="2">
      <t>ベイコク</t>
    </rPh>
    <phoneticPr fontId="2"/>
  </si>
  <si>
    <t>大学院外国人特別研究員研究科</t>
    <rPh sb="0" eb="3">
      <t>ダイガクイン</t>
    </rPh>
    <rPh sb="3" eb="6">
      <t>ガイコクジン</t>
    </rPh>
    <rPh sb="6" eb="8">
      <t>トクベツ</t>
    </rPh>
    <rPh sb="8" eb="11">
      <t>ケンキュウイン</t>
    </rPh>
    <rPh sb="11" eb="14">
      <t>ケンキュウカ</t>
    </rPh>
    <phoneticPr fontId="2"/>
  </si>
  <si>
    <t>Graduate School of International Research Fellow</t>
    <phoneticPr fontId="2"/>
  </si>
  <si>
    <t>国籍</t>
    <rPh sb="0" eb="2">
      <t>コクセキ</t>
    </rPh>
    <phoneticPr fontId="2"/>
  </si>
  <si>
    <t>生年月日</t>
    <rPh sb="0" eb="2">
      <t>セイネン</t>
    </rPh>
    <rPh sb="2" eb="4">
      <t>ガッピ</t>
    </rPh>
    <phoneticPr fontId="2"/>
  </si>
  <si>
    <t>性別</t>
    <rPh sb="0" eb="2">
      <t>セイベツ</t>
    </rPh>
    <phoneticPr fontId="2"/>
  </si>
  <si>
    <t>候補者の所属
機関名(和文）</t>
    <rPh sb="0" eb="3">
      <t>コウホシャ</t>
    </rPh>
    <rPh sb="7" eb="9">
      <t>キカン</t>
    </rPh>
    <rPh sb="9" eb="10">
      <t>メイ</t>
    </rPh>
    <phoneticPr fontId="2"/>
  </si>
  <si>
    <t>GAKUSHIN</t>
    <phoneticPr fontId="2"/>
  </si>
  <si>
    <t>受入研究者・郵便番号</t>
    <rPh sb="0" eb="2">
      <t>ウケイレ</t>
    </rPh>
    <rPh sb="2" eb="5">
      <t>ケンキュウシャ</t>
    </rPh>
    <rPh sb="6" eb="10">
      <t>ユウビンバンゴウ</t>
    </rPh>
    <phoneticPr fontId="2"/>
  </si>
  <si>
    <t>受入研究者・住所</t>
    <rPh sb="0" eb="2">
      <t>ウケイレ</t>
    </rPh>
    <rPh sb="2" eb="5">
      <t>ケンキュウシャ</t>
    </rPh>
    <rPh sb="6" eb="8">
      <t>ジュウショ</t>
    </rPh>
    <phoneticPr fontId="2"/>
  </si>
  <si>
    <t>受入研究者・電話</t>
    <phoneticPr fontId="2"/>
  </si>
  <si>
    <t>受入研究者・Email</t>
    <phoneticPr fontId="2"/>
  </si>
  <si>
    <t>受入研究者e-Rad研究者番号</t>
    <rPh sb="0" eb="2">
      <t>ウケイレ</t>
    </rPh>
    <rPh sb="2" eb="5">
      <t>ケンキュウシャ</t>
    </rPh>
    <rPh sb="10" eb="13">
      <t>ケンキュウシャ</t>
    </rPh>
    <rPh sb="13" eb="15">
      <t>バンゴウ</t>
    </rPh>
    <phoneticPr fontId="2"/>
  </si>
  <si>
    <t>受入研究者氏名漢字（姓）</t>
    <rPh sb="0" eb="2">
      <t>ウケイレ</t>
    </rPh>
    <rPh sb="2" eb="5">
      <t>ケンキュウシャ</t>
    </rPh>
    <rPh sb="5" eb="7">
      <t>シメイ</t>
    </rPh>
    <rPh sb="7" eb="9">
      <t>カンジ</t>
    </rPh>
    <rPh sb="10" eb="11">
      <t>セイ</t>
    </rPh>
    <phoneticPr fontId="2"/>
  </si>
  <si>
    <t>受入研究者氏名漢字（名）</t>
    <rPh sb="0" eb="2">
      <t>ウケイレ</t>
    </rPh>
    <rPh sb="2" eb="5">
      <t>ケンキュウシャ</t>
    </rPh>
    <rPh sb="5" eb="7">
      <t>シメイ</t>
    </rPh>
    <rPh sb="7" eb="9">
      <t>カンジ</t>
    </rPh>
    <rPh sb="10" eb="11">
      <t>メイ</t>
    </rPh>
    <phoneticPr fontId="2"/>
  </si>
  <si>
    <t>受入研究者氏名姓ふりがな</t>
    <rPh sb="0" eb="2">
      <t>ウケイレ</t>
    </rPh>
    <rPh sb="2" eb="5">
      <t>ケンキュウシャ</t>
    </rPh>
    <rPh sb="5" eb="7">
      <t>シメイ</t>
    </rPh>
    <rPh sb="7" eb="8">
      <t>セイ</t>
    </rPh>
    <phoneticPr fontId="2"/>
  </si>
  <si>
    <t>受入研究者氏名名ふりがな</t>
    <rPh sb="0" eb="2">
      <t>ウケイレ</t>
    </rPh>
    <rPh sb="2" eb="5">
      <t>ケンキュウシャ</t>
    </rPh>
    <rPh sb="5" eb="7">
      <t>シメイ</t>
    </rPh>
    <rPh sb="7" eb="8">
      <t>メイ</t>
    </rPh>
    <phoneticPr fontId="2"/>
  </si>
  <si>
    <t>受入研究者氏名姓ローマ字</t>
    <rPh sb="0" eb="2">
      <t>ウケイレ</t>
    </rPh>
    <rPh sb="2" eb="5">
      <t>ケンキュウシャ</t>
    </rPh>
    <rPh sb="5" eb="7">
      <t>シメイ</t>
    </rPh>
    <rPh sb="7" eb="8">
      <t>セイ</t>
    </rPh>
    <rPh sb="11" eb="12">
      <t>ジ</t>
    </rPh>
    <phoneticPr fontId="2"/>
  </si>
  <si>
    <t>受入研究者氏名名ローマ字</t>
    <rPh sb="0" eb="2">
      <t>ウケイレ</t>
    </rPh>
    <rPh sb="2" eb="5">
      <t>ケンキュウシャ</t>
    </rPh>
    <rPh sb="5" eb="7">
      <t>シメイ</t>
    </rPh>
    <rPh sb="7" eb="8">
      <t>メイ</t>
    </rPh>
    <rPh sb="11" eb="12">
      <t>ジ</t>
    </rPh>
    <phoneticPr fontId="2"/>
  </si>
  <si>
    <t>受入研究者部局名</t>
    <rPh sb="0" eb="2">
      <t>ウケイレ</t>
    </rPh>
    <rPh sb="2" eb="5">
      <t>ケンキュウシャ</t>
    </rPh>
    <rPh sb="5" eb="8">
      <t>ブキョクメイ</t>
    </rPh>
    <phoneticPr fontId="2"/>
  </si>
  <si>
    <t>受入研究者部局名（英文）</t>
    <rPh sb="0" eb="2">
      <t>ウケイレ</t>
    </rPh>
    <rPh sb="2" eb="5">
      <t>ケンキュウシャ</t>
    </rPh>
    <rPh sb="5" eb="8">
      <t>ブキョクメイ</t>
    </rPh>
    <rPh sb="9" eb="11">
      <t>エイブン</t>
    </rPh>
    <phoneticPr fontId="2"/>
  </si>
  <si>
    <t>受入研究者職名</t>
    <rPh sb="0" eb="2">
      <t>ウケイレ</t>
    </rPh>
    <rPh sb="2" eb="5">
      <t>ケンキュウシャ</t>
    </rPh>
    <rPh sb="5" eb="7">
      <t>ショクメイ</t>
    </rPh>
    <phoneticPr fontId="2"/>
  </si>
  <si>
    <t>受入研究者職名（英文）</t>
    <rPh sb="0" eb="2">
      <t>ウケイレ</t>
    </rPh>
    <rPh sb="2" eb="5">
      <t>ケンキュウシャ</t>
    </rPh>
    <rPh sb="5" eb="7">
      <t>ショクメイ</t>
    </rPh>
    <rPh sb="8" eb="10">
      <t>エイブン</t>
    </rPh>
    <phoneticPr fontId="2"/>
  </si>
  <si>
    <t>候補者ID</t>
    <rPh sb="0" eb="2">
      <t>コウホ</t>
    </rPh>
    <phoneticPr fontId="2"/>
  </si>
  <si>
    <t>候補者部局名（和文）</t>
    <rPh sb="3" eb="6">
      <t>ブキョクメイ</t>
    </rPh>
    <rPh sb="7" eb="9">
      <t>ワブン</t>
    </rPh>
    <phoneticPr fontId="2"/>
  </si>
  <si>
    <t>候補者・現職和名（和文）</t>
    <rPh sb="9" eb="11">
      <t>ワブン</t>
    </rPh>
    <phoneticPr fontId="2"/>
  </si>
  <si>
    <t>候補者・機関名（和文）</t>
    <rPh sb="0" eb="3">
      <t>コウホシャ</t>
    </rPh>
    <rPh sb="6" eb="7">
      <t>メイ</t>
    </rPh>
    <rPh sb="8" eb="10">
      <t>ワブン</t>
    </rPh>
    <phoneticPr fontId="2"/>
  </si>
  <si>
    <t>候補者・性別コード</t>
    <rPh sb="0" eb="3">
      <t>コウホシャ</t>
    </rPh>
    <rPh sb="4" eb="6">
      <t>セイベツ</t>
    </rPh>
    <phoneticPr fontId="2"/>
  </si>
  <si>
    <t>候補者の研究課題名和文</t>
    <rPh sb="0" eb="3">
      <t>コウホシャ</t>
    </rPh>
    <rPh sb="4" eb="6">
      <t>ケンキュウ</t>
    </rPh>
    <rPh sb="8" eb="9">
      <t>メイ</t>
    </rPh>
    <phoneticPr fontId="2"/>
  </si>
  <si>
    <t>受入研究者・ＦＡＸ</t>
    <phoneticPr fontId="2"/>
  </si>
  <si>
    <t>（※黄色部分について入力（選択）をお願いします。内容は指示がない限り日本語でご記入ください）</t>
    <rPh sb="2" eb="4">
      <t>キイロ</t>
    </rPh>
    <rPh sb="4" eb="6">
      <t>ブブン</t>
    </rPh>
    <rPh sb="10" eb="12">
      <t>ニュウリョク</t>
    </rPh>
    <rPh sb="13" eb="15">
      <t>センタク</t>
    </rPh>
    <rPh sb="18" eb="19">
      <t>ネガ</t>
    </rPh>
    <rPh sb="24" eb="26">
      <t>ナイヨウ</t>
    </rPh>
    <rPh sb="27" eb="29">
      <t>シジ</t>
    </rPh>
    <rPh sb="32" eb="33">
      <t>カギ</t>
    </rPh>
    <phoneticPr fontId="2"/>
  </si>
  <si>
    <t>（※黄色部分について入力（選択）をお願いします。内容は指示がない限り日本語でご記入ください。）</t>
    <rPh sb="2" eb="4">
      <t>キイロ</t>
    </rPh>
    <rPh sb="4" eb="6">
      <t>ブブン</t>
    </rPh>
    <rPh sb="10" eb="12">
      <t>ニュウリョク</t>
    </rPh>
    <rPh sb="13" eb="15">
      <t>センタク</t>
    </rPh>
    <rPh sb="18" eb="19">
      <t>ネガ</t>
    </rPh>
    <rPh sb="24" eb="26">
      <t>ナイヨウ</t>
    </rPh>
    <rPh sb="27" eb="29">
      <t>シジ</t>
    </rPh>
    <rPh sb="32" eb="33">
      <t>カギ</t>
    </rPh>
    <phoneticPr fontId="2"/>
  </si>
  <si>
    <t>候補者を日本に受け入れることはどのような意義がありますか。</t>
    <rPh sb="4" eb="6">
      <t>ニホン</t>
    </rPh>
    <rPh sb="20" eb="22">
      <t>イギ</t>
    </rPh>
    <phoneticPr fontId="2"/>
  </si>
  <si>
    <t>（※2）小区分コード</t>
    <rPh sb="4" eb="7">
      <t>ショウクブン</t>
    </rPh>
    <phoneticPr fontId="2"/>
  </si>
  <si>
    <r>
      <t>（※1）</t>
    </r>
    <r>
      <rPr>
        <sz val="10"/>
        <color indexed="8"/>
        <rFont val="ＭＳ Ｐゴシック"/>
        <family val="3"/>
        <charset val="128"/>
      </rPr>
      <t>合議審査区分</t>
    </r>
    <phoneticPr fontId="2"/>
  </si>
  <si>
    <t>小区分</t>
    <rPh sb="0" eb="1">
      <t>ショウ</t>
    </rPh>
    <rPh sb="1" eb="3">
      <t>クブン</t>
    </rPh>
    <phoneticPr fontId="2"/>
  </si>
  <si>
    <t>（※1）「合議審査区分」は、上記9区分から研究課題に最も近いものを
選択してください。</t>
    <phoneticPr fontId="2"/>
  </si>
  <si>
    <t>工学系科学</t>
  </si>
  <si>
    <t>合議審査区分名</t>
    <rPh sb="0" eb="2">
      <t>ゴウギ</t>
    </rPh>
    <rPh sb="2" eb="4">
      <t>シンサ</t>
    </rPh>
    <rPh sb="4" eb="6">
      <t>クブン</t>
    </rPh>
    <rPh sb="6" eb="7">
      <t>メイ</t>
    </rPh>
    <phoneticPr fontId="2"/>
  </si>
  <si>
    <t>小区分コード</t>
    <rPh sb="0" eb="3">
      <t>ショウクブン</t>
    </rPh>
    <phoneticPr fontId="2"/>
  </si>
  <si>
    <t>小区分名</t>
  </si>
  <si>
    <t>小区分名</t>
    <rPh sb="0" eb="3">
      <t>ショウクブン</t>
    </rPh>
    <rPh sb="3" eb="4">
      <t>メイ</t>
    </rPh>
    <phoneticPr fontId="2"/>
  </si>
  <si>
    <t>合議審査区分コード</t>
    <rPh sb="0" eb="2">
      <t>ゴウギ</t>
    </rPh>
    <rPh sb="2" eb="4">
      <t>シンサ</t>
    </rPh>
    <rPh sb="4" eb="6">
      <t>クブン</t>
    </rPh>
    <phoneticPr fontId="2"/>
  </si>
  <si>
    <t>生物系科学</t>
  </si>
  <si>
    <t>農学・環境学</t>
  </si>
  <si>
    <t>小区分CD</t>
  </si>
  <si>
    <t>01010</t>
  </si>
  <si>
    <t>哲学および倫理学関連</t>
  </si>
  <si>
    <t>01020</t>
  </si>
  <si>
    <t>中国哲学、印度哲学および仏教学関連</t>
  </si>
  <si>
    <t>01030</t>
  </si>
  <si>
    <t>宗教学関連</t>
  </si>
  <si>
    <t>01040</t>
  </si>
  <si>
    <t>思想史関連</t>
  </si>
  <si>
    <t>01050</t>
  </si>
  <si>
    <t>美学および芸術論関連</t>
  </si>
  <si>
    <t>01060</t>
  </si>
  <si>
    <t>美術史関連</t>
  </si>
  <si>
    <t>01070</t>
  </si>
  <si>
    <t>芸術実践論関連</t>
  </si>
  <si>
    <t>01080</t>
  </si>
  <si>
    <t>科学社会学および科学技術史関連</t>
  </si>
  <si>
    <t>02010</t>
  </si>
  <si>
    <t>日本文学関連</t>
  </si>
  <si>
    <t>02020</t>
  </si>
  <si>
    <t>中国文学関連</t>
  </si>
  <si>
    <t>02030</t>
  </si>
  <si>
    <t>英文学および英語圏文学関連</t>
  </si>
  <si>
    <t>02040</t>
  </si>
  <si>
    <t>ヨーロッパ文学関連</t>
  </si>
  <si>
    <t>02050</t>
  </si>
  <si>
    <t>文学一般関連</t>
  </si>
  <si>
    <t>02060</t>
  </si>
  <si>
    <t>言語学関連</t>
  </si>
  <si>
    <t>02070</t>
  </si>
  <si>
    <t>日本語学関連</t>
  </si>
  <si>
    <t>02080</t>
  </si>
  <si>
    <t>英語学関連</t>
  </si>
  <si>
    <t>02090</t>
  </si>
  <si>
    <t>日本語教育関連</t>
  </si>
  <si>
    <t>02100</t>
  </si>
  <si>
    <t>外国語教育関連</t>
  </si>
  <si>
    <t>03010</t>
  </si>
  <si>
    <t>史学一般関連</t>
  </si>
  <si>
    <t>03020</t>
  </si>
  <si>
    <t>日本史関連</t>
  </si>
  <si>
    <t>03030</t>
  </si>
  <si>
    <t>アジア史およびアフリカ史関連</t>
  </si>
  <si>
    <t>03040</t>
  </si>
  <si>
    <t>ヨーロッパ史およびアメリカ史関連</t>
  </si>
  <si>
    <t>03050</t>
  </si>
  <si>
    <t>考古学関連</t>
  </si>
  <si>
    <t>03060</t>
  </si>
  <si>
    <t>文化財科学関連</t>
  </si>
  <si>
    <t>03070</t>
  </si>
  <si>
    <t>博物館学関連</t>
  </si>
  <si>
    <t>04010</t>
  </si>
  <si>
    <t>地理学関連</t>
  </si>
  <si>
    <t>04020</t>
  </si>
  <si>
    <t>人文地理学関連</t>
  </si>
  <si>
    <t>04030</t>
  </si>
  <si>
    <t>文化人類学および民俗学関連</t>
  </si>
  <si>
    <t>05010</t>
  </si>
  <si>
    <t>基礎法学関連</t>
  </si>
  <si>
    <t>05020</t>
  </si>
  <si>
    <t>公法学関連</t>
  </si>
  <si>
    <t>05030</t>
  </si>
  <si>
    <t>国際法学関連</t>
  </si>
  <si>
    <t>05040</t>
  </si>
  <si>
    <t>社会法学関連</t>
  </si>
  <si>
    <t>05050</t>
  </si>
  <si>
    <t>刑事法学関連</t>
  </si>
  <si>
    <t>05060</t>
  </si>
  <si>
    <t>民事法学関連</t>
  </si>
  <si>
    <t>05070</t>
  </si>
  <si>
    <t>新領域法学関連</t>
  </si>
  <si>
    <t>06010</t>
  </si>
  <si>
    <t>政治学関連</t>
  </si>
  <si>
    <t>06020</t>
  </si>
  <si>
    <t>国際関係論関連</t>
  </si>
  <si>
    <t>07010</t>
  </si>
  <si>
    <t>理論経済学関連</t>
  </si>
  <si>
    <t>07020</t>
  </si>
  <si>
    <t>経済学説および経済思想関連</t>
  </si>
  <si>
    <t>07030</t>
  </si>
  <si>
    <t>経済統計関連</t>
  </si>
  <si>
    <t>07040</t>
  </si>
  <si>
    <t>経済政策関連</t>
  </si>
  <si>
    <t>07050</t>
  </si>
  <si>
    <t>公共経済および労働経済関連</t>
  </si>
  <si>
    <t>07060</t>
  </si>
  <si>
    <t>金融およびファイナンス関連</t>
  </si>
  <si>
    <t>07070</t>
  </si>
  <si>
    <t>経済史関連</t>
  </si>
  <si>
    <t>07080</t>
  </si>
  <si>
    <t>経営学関連</t>
  </si>
  <si>
    <t>07090</t>
  </si>
  <si>
    <t>商学関連</t>
  </si>
  <si>
    <t>07100</t>
  </si>
  <si>
    <t>会計学関連</t>
  </si>
  <si>
    <t>08010</t>
  </si>
  <si>
    <t>社会学関連</t>
  </si>
  <si>
    <t>08020</t>
  </si>
  <si>
    <t>社会福祉学関連</t>
  </si>
  <si>
    <t>08030</t>
  </si>
  <si>
    <t>家政学および生活科学関連</t>
  </si>
  <si>
    <t>09010</t>
  </si>
  <si>
    <t>教育学関連</t>
  </si>
  <si>
    <t>09020</t>
  </si>
  <si>
    <t>教育社会学関連</t>
  </si>
  <si>
    <t>09030</t>
  </si>
  <si>
    <t>子ども学および保育学関連</t>
  </si>
  <si>
    <t>09040</t>
  </si>
  <si>
    <t>教科教育学および初等中等教育学関連</t>
  </si>
  <si>
    <t>09050</t>
  </si>
  <si>
    <t>高等教育学関連</t>
  </si>
  <si>
    <t>09060</t>
  </si>
  <si>
    <t>特別支援教育関連</t>
  </si>
  <si>
    <t>09070</t>
  </si>
  <si>
    <t>教育工学関連</t>
  </si>
  <si>
    <t>09080</t>
  </si>
  <si>
    <t>科学教育関連</t>
  </si>
  <si>
    <t>10010</t>
  </si>
  <si>
    <t>社会心理学関連</t>
  </si>
  <si>
    <t>10020</t>
  </si>
  <si>
    <t>教育心理学関連</t>
  </si>
  <si>
    <t>10030</t>
  </si>
  <si>
    <t>臨床心理学関連</t>
  </si>
  <si>
    <t>10040</t>
  </si>
  <si>
    <t>実験心理学関連</t>
  </si>
  <si>
    <t>11010</t>
  </si>
  <si>
    <t>代数学関連</t>
  </si>
  <si>
    <t>11020</t>
  </si>
  <si>
    <t>幾何学関連</t>
  </si>
  <si>
    <t>12010</t>
  </si>
  <si>
    <t>基礎解析学関連</t>
  </si>
  <si>
    <t>12020</t>
  </si>
  <si>
    <t>数理解析学関連</t>
  </si>
  <si>
    <t>12030</t>
  </si>
  <si>
    <t>数学基礎関連</t>
  </si>
  <si>
    <t>12040</t>
  </si>
  <si>
    <t>応用数学および統計数学関連</t>
  </si>
  <si>
    <t>13010</t>
  </si>
  <si>
    <t>数理物理および物性基礎関連</t>
  </si>
  <si>
    <t>13020</t>
  </si>
  <si>
    <t>半導体、光物性および原子物理関連</t>
  </si>
  <si>
    <t>13030</t>
  </si>
  <si>
    <t>磁性、超伝導および強相関系関連</t>
  </si>
  <si>
    <t>13040</t>
  </si>
  <si>
    <t>生物物理、化学物理およびソフトマターの物理関連</t>
  </si>
  <si>
    <t>14010</t>
  </si>
  <si>
    <t>プラズマ科学関連</t>
  </si>
  <si>
    <t>14020</t>
  </si>
  <si>
    <t>核融合学関連</t>
  </si>
  <si>
    <t>14030</t>
  </si>
  <si>
    <t>プラズマ応用科学関連</t>
  </si>
  <si>
    <t>15010</t>
  </si>
  <si>
    <t>素粒子、原子核、宇宙線および宇宙物理に関連する理論</t>
  </si>
  <si>
    <t>15020</t>
  </si>
  <si>
    <t>素粒子、原子核、宇宙線および宇宙物理に関連する実験</t>
  </si>
  <si>
    <t>16010</t>
  </si>
  <si>
    <t>天文学関連</t>
  </si>
  <si>
    <t>17010</t>
  </si>
  <si>
    <t>宇宙惑星科学関連</t>
  </si>
  <si>
    <t>17020</t>
  </si>
  <si>
    <t>大気水圏科学関連</t>
  </si>
  <si>
    <t>17030</t>
  </si>
  <si>
    <t>地球人間圏科学関連</t>
  </si>
  <si>
    <t>17040</t>
  </si>
  <si>
    <t>固体地球科学関連</t>
  </si>
  <si>
    <t>17050</t>
  </si>
  <si>
    <t>地球生命科学関連</t>
  </si>
  <si>
    <t>18010</t>
  </si>
  <si>
    <t>材料力学および機械材料関連</t>
  </si>
  <si>
    <t>18020</t>
  </si>
  <si>
    <t>加工学および生産工学関連</t>
  </si>
  <si>
    <t>18030</t>
  </si>
  <si>
    <t>設計工学関連</t>
  </si>
  <si>
    <t>18040</t>
  </si>
  <si>
    <t>機械要素およびトライボロジー関連</t>
  </si>
  <si>
    <t>19010</t>
  </si>
  <si>
    <t>流体工学関連</t>
  </si>
  <si>
    <t>19020</t>
  </si>
  <si>
    <t>熱工学関連</t>
  </si>
  <si>
    <t>20010</t>
  </si>
  <si>
    <t>機械力学およびメカトロニクス関連</t>
  </si>
  <si>
    <t>20020</t>
  </si>
  <si>
    <t>ロボティクスおよび知能機械システム関連</t>
  </si>
  <si>
    <t>21010</t>
  </si>
  <si>
    <t>電力工学関連</t>
  </si>
  <si>
    <t>21020</t>
  </si>
  <si>
    <t>通信工学関連</t>
  </si>
  <si>
    <t>21030</t>
  </si>
  <si>
    <t>計測工学関連</t>
  </si>
  <si>
    <t>21040</t>
  </si>
  <si>
    <t>制御およびシステム工学関連</t>
  </si>
  <si>
    <t>21050</t>
  </si>
  <si>
    <t>電気電子材料工学関連</t>
  </si>
  <si>
    <t>21060</t>
  </si>
  <si>
    <t>電子デバイスおよび電子機器関連</t>
  </si>
  <si>
    <t>22010</t>
  </si>
  <si>
    <t>土木材料、施工および建設マネジメント関連</t>
  </si>
  <si>
    <t>22020</t>
  </si>
  <si>
    <t>構造工学および地震工学関連</t>
  </si>
  <si>
    <t>22030</t>
  </si>
  <si>
    <t>地盤工学関連</t>
  </si>
  <si>
    <t>22040</t>
  </si>
  <si>
    <t>水工学関連</t>
  </si>
  <si>
    <t>22050</t>
  </si>
  <si>
    <t>土木計画学および交通工学関連</t>
  </si>
  <si>
    <t>22060</t>
  </si>
  <si>
    <t>土木環境システム関連</t>
  </si>
  <si>
    <t>23010</t>
  </si>
  <si>
    <t>建築構造および材料関連</t>
  </si>
  <si>
    <t>23020</t>
  </si>
  <si>
    <t>建築環境および建築設備関連</t>
  </si>
  <si>
    <t>23030</t>
  </si>
  <si>
    <t>建築計画および都市計画関連</t>
  </si>
  <si>
    <t>23040</t>
  </si>
  <si>
    <t>建築史および意匠関連</t>
  </si>
  <si>
    <t>24010</t>
  </si>
  <si>
    <t>航空宇宙工学関連</t>
  </si>
  <si>
    <t>24020</t>
  </si>
  <si>
    <t>船舶海洋工学関連</t>
  </si>
  <si>
    <t>25010</t>
  </si>
  <si>
    <t>社会システム工学関連</t>
  </si>
  <si>
    <t>25020</t>
  </si>
  <si>
    <t>安全工学関連</t>
  </si>
  <si>
    <t>25030</t>
  </si>
  <si>
    <t>防災工学関連</t>
  </si>
  <si>
    <t>26010</t>
  </si>
  <si>
    <t>金属材料物性関連</t>
  </si>
  <si>
    <t>26020</t>
  </si>
  <si>
    <t>無機材料および物性関連</t>
  </si>
  <si>
    <t>26030</t>
  </si>
  <si>
    <t>複合材料および界面関連</t>
  </si>
  <si>
    <t>26040</t>
  </si>
  <si>
    <t>構造材料および機能材料関連</t>
  </si>
  <si>
    <t>26050</t>
  </si>
  <si>
    <t>材料加工および組織制御関連</t>
  </si>
  <si>
    <t>26060</t>
  </si>
  <si>
    <t>金属生産および資源生産関連</t>
  </si>
  <si>
    <t>27010</t>
  </si>
  <si>
    <t>移動現象および単位操作関連</t>
  </si>
  <si>
    <t>27020</t>
  </si>
  <si>
    <t>反応工学およびプロセスシステム工学関連</t>
  </si>
  <si>
    <t>27030</t>
  </si>
  <si>
    <t>触媒プロセスおよび資源化学プロセス関連</t>
  </si>
  <si>
    <t>27040</t>
  </si>
  <si>
    <t>バイオ機能応用およびバイオプロセス工学関連</t>
  </si>
  <si>
    <t>28010</t>
  </si>
  <si>
    <t>ナノ構造化学関連</t>
  </si>
  <si>
    <t>28020</t>
  </si>
  <si>
    <t>ナノ構造物理関連</t>
  </si>
  <si>
    <t>28030</t>
  </si>
  <si>
    <t>ナノ材料科学関連</t>
  </si>
  <si>
    <t>28040</t>
  </si>
  <si>
    <t>ナノバイオサイエンス関連</t>
  </si>
  <si>
    <t>28050</t>
  </si>
  <si>
    <t>ナノマイクロシステム関連</t>
  </si>
  <si>
    <t>29010</t>
  </si>
  <si>
    <t>応用物性関連</t>
  </si>
  <si>
    <t>29020</t>
  </si>
  <si>
    <t>薄膜および表面界面物性関連</t>
  </si>
  <si>
    <t>29030</t>
  </si>
  <si>
    <t>応用物理一般関連</t>
  </si>
  <si>
    <t>30010</t>
  </si>
  <si>
    <t>結晶工学関連</t>
  </si>
  <si>
    <t>30020</t>
  </si>
  <si>
    <t>光工学および光量子科学関連</t>
  </si>
  <si>
    <t>31010</t>
  </si>
  <si>
    <t>原子力工学関連</t>
  </si>
  <si>
    <t>31020</t>
  </si>
  <si>
    <t>地球資源工学およびエネルギー学関連</t>
  </si>
  <si>
    <t>32010</t>
  </si>
  <si>
    <t>基礎物理化学関連</t>
  </si>
  <si>
    <t>32020</t>
  </si>
  <si>
    <t>機能物性化学関連</t>
  </si>
  <si>
    <t>33010</t>
  </si>
  <si>
    <t>構造有機化学および物理有機化学関連</t>
  </si>
  <si>
    <t>33020</t>
  </si>
  <si>
    <t>有機合成化学関連</t>
  </si>
  <si>
    <t>34010</t>
  </si>
  <si>
    <t>無機・錯体化学関連</t>
  </si>
  <si>
    <t>34020</t>
  </si>
  <si>
    <t>分析化学関連</t>
  </si>
  <si>
    <t>34030</t>
  </si>
  <si>
    <t>グリーンサステイナブルケミストリーおよび環境化学関連</t>
  </si>
  <si>
    <t>35010</t>
  </si>
  <si>
    <t>高分子化学関連</t>
  </si>
  <si>
    <t>35020</t>
  </si>
  <si>
    <t>高分子材料関連</t>
  </si>
  <si>
    <t>35030</t>
  </si>
  <si>
    <t>有機機能材料関連</t>
  </si>
  <si>
    <t>36010</t>
  </si>
  <si>
    <t>無機物質および無機材料化学関連</t>
  </si>
  <si>
    <t>36020</t>
  </si>
  <si>
    <t>37010</t>
  </si>
  <si>
    <t>37020</t>
  </si>
  <si>
    <t>生物分子化学関連</t>
  </si>
  <si>
    <t>37030</t>
  </si>
  <si>
    <t>ケミカルバイオロジー関連</t>
  </si>
  <si>
    <t>38010</t>
  </si>
  <si>
    <t>植物栄養学および土壌学関連</t>
  </si>
  <si>
    <t>38020</t>
  </si>
  <si>
    <t>応用微生物学関連</t>
  </si>
  <si>
    <t>38030</t>
  </si>
  <si>
    <t>応用生物化学関連</t>
  </si>
  <si>
    <t>38040</t>
  </si>
  <si>
    <t>生物有機化学関連</t>
  </si>
  <si>
    <t>38050</t>
  </si>
  <si>
    <t>食品科学関連</t>
  </si>
  <si>
    <t>38060</t>
  </si>
  <si>
    <t>応用分子細胞生物学関連</t>
  </si>
  <si>
    <t>39010</t>
  </si>
  <si>
    <t>遺伝育種科学関連</t>
  </si>
  <si>
    <t>39020</t>
  </si>
  <si>
    <t>作物生産科学関連</t>
  </si>
  <si>
    <t>39030</t>
  </si>
  <si>
    <t>園芸科学関連</t>
  </si>
  <si>
    <t>39040</t>
  </si>
  <si>
    <t>植物保護科学関連</t>
  </si>
  <si>
    <t>39050</t>
  </si>
  <si>
    <t>昆虫科学関連</t>
  </si>
  <si>
    <t>39060</t>
  </si>
  <si>
    <t>生物資源保全学関連</t>
  </si>
  <si>
    <t>39070</t>
  </si>
  <si>
    <t>ランドスケープ科学関連</t>
  </si>
  <si>
    <t>40010</t>
  </si>
  <si>
    <t>森林科学関連</t>
  </si>
  <si>
    <t>40020</t>
  </si>
  <si>
    <t>木質科学関連</t>
  </si>
  <si>
    <t>40030</t>
  </si>
  <si>
    <t>水圏生産科学関連</t>
  </si>
  <si>
    <t>40040</t>
  </si>
  <si>
    <t>水圏生命科学関連</t>
  </si>
  <si>
    <t>41010</t>
  </si>
  <si>
    <t>食料農業経済関連</t>
  </si>
  <si>
    <t>41020</t>
  </si>
  <si>
    <t>農業社会構造関連</t>
  </si>
  <si>
    <t>41030</t>
  </si>
  <si>
    <t>地域環境工学および農村計画学関連</t>
  </si>
  <si>
    <t>41040</t>
  </si>
  <si>
    <t>農業環境工学および農業情報工学関連</t>
  </si>
  <si>
    <t>41050</t>
  </si>
  <si>
    <t>環境農学関連</t>
  </si>
  <si>
    <t>42010</t>
  </si>
  <si>
    <t>動物生産科学関連</t>
  </si>
  <si>
    <t>42020</t>
  </si>
  <si>
    <t>獣医学関連</t>
  </si>
  <si>
    <t>42030</t>
  </si>
  <si>
    <t>動物生命科学関連</t>
  </si>
  <si>
    <t>42040</t>
  </si>
  <si>
    <t>実験動物学関連</t>
  </si>
  <si>
    <t>43010</t>
  </si>
  <si>
    <t>分子生物学関連</t>
  </si>
  <si>
    <t>43020</t>
  </si>
  <si>
    <t>構造生物化学関連</t>
  </si>
  <si>
    <t>43030</t>
  </si>
  <si>
    <t>機能生物化学関連</t>
  </si>
  <si>
    <t>43040</t>
  </si>
  <si>
    <t>生物物理学関連</t>
  </si>
  <si>
    <t>43050</t>
  </si>
  <si>
    <t>ゲノム生物学関連</t>
  </si>
  <si>
    <t>43060</t>
  </si>
  <si>
    <t>システムゲノム科学関連</t>
  </si>
  <si>
    <t>44010</t>
  </si>
  <si>
    <t>細胞生物学関連</t>
  </si>
  <si>
    <t>44020</t>
  </si>
  <si>
    <t>発生生物学関連</t>
  </si>
  <si>
    <t>44030</t>
  </si>
  <si>
    <t>植物分子および生理科学関連</t>
  </si>
  <si>
    <t>44040</t>
  </si>
  <si>
    <t>形態および構造関連</t>
  </si>
  <si>
    <t>44050</t>
  </si>
  <si>
    <t>動物生理化学、生理学および行動学関連</t>
  </si>
  <si>
    <t>45010</t>
  </si>
  <si>
    <t>遺伝学関連</t>
  </si>
  <si>
    <t>45020</t>
  </si>
  <si>
    <t>進化生物学関連</t>
  </si>
  <si>
    <t>45030</t>
  </si>
  <si>
    <t>多様性生物学および分類学関連</t>
  </si>
  <si>
    <t>45040</t>
  </si>
  <si>
    <t>生態学および環境学関連</t>
  </si>
  <si>
    <t>45050</t>
  </si>
  <si>
    <t>自然人類学関連</t>
  </si>
  <si>
    <t>45060</t>
  </si>
  <si>
    <t>応用人類学関連</t>
  </si>
  <si>
    <t>46010</t>
  </si>
  <si>
    <t>神経科学一般関連</t>
  </si>
  <si>
    <t>46020</t>
  </si>
  <si>
    <t>神経形態学関連</t>
  </si>
  <si>
    <t>46030</t>
  </si>
  <si>
    <t>神経機能学関連</t>
  </si>
  <si>
    <t>47010</t>
  </si>
  <si>
    <t>薬系化学および創薬科学関連</t>
  </si>
  <si>
    <t>47020</t>
  </si>
  <si>
    <t>薬系分析および物理化学関連</t>
  </si>
  <si>
    <t>47030</t>
  </si>
  <si>
    <t>薬系衛生および生物化学関連</t>
  </si>
  <si>
    <t>47040</t>
  </si>
  <si>
    <t>薬理学関連</t>
  </si>
  <si>
    <t>47050</t>
  </si>
  <si>
    <t>環境および天然医薬資源学関連</t>
  </si>
  <si>
    <t>47060</t>
  </si>
  <si>
    <t>医療薬学関連</t>
  </si>
  <si>
    <t>48010</t>
  </si>
  <si>
    <t>解剖学関連</t>
  </si>
  <si>
    <t>48020</t>
  </si>
  <si>
    <t>生理学関連</t>
  </si>
  <si>
    <t>48030</t>
  </si>
  <si>
    <t>48040</t>
  </si>
  <si>
    <t>医化学関連</t>
  </si>
  <si>
    <t>49010</t>
  </si>
  <si>
    <t>病態医化学関連</t>
  </si>
  <si>
    <t>49020</t>
  </si>
  <si>
    <t>人体病理学関連</t>
  </si>
  <si>
    <t>49030</t>
  </si>
  <si>
    <t>実験病理学関連</t>
  </si>
  <si>
    <t>49040</t>
  </si>
  <si>
    <t>寄生虫学関連</t>
  </si>
  <si>
    <t>49050</t>
  </si>
  <si>
    <t>細菌学関連</t>
  </si>
  <si>
    <t>49060</t>
  </si>
  <si>
    <t>ウイルス学関連</t>
  </si>
  <si>
    <t>49070</t>
  </si>
  <si>
    <t>免疫学関連</t>
  </si>
  <si>
    <t>50010</t>
  </si>
  <si>
    <t>腫瘍生物学関連</t>
  </si>
  <si>
    <t>50020</t>
  </si>
  <si>
    <t>腫瘍診断および治療学関連</t>
  </si>
  <si>
    <t>51010</t>
  </si>
  <si>
    <t>基盤脳科学関連</t>
  </si>
  <si>
    <t>51020</t>
  </si>
  <si>
    <t>認知脳科学関連</t>
  </si>
  <si>
    <t>51030</t>
  </si>
  <si>
    <t>病態神経科学関連</t>
  </si>
  <si>
    <t>52010</t>
  </si>
  <si>
    <t>内科学一般関連</t>
  </si>
  <si>
    <t>52020</t>
  </si>
  <si>
    <t>神経内科学関連</t>
  </si>
  <si>
    <t>52030</t>
  </si>
  <si>
    <t>精神神経科学関連</t>
  </si>
  <si>
    <t>52040</t>
  </si>
  <si>
    <t>放射線科学関連</t>
  </si>
  <si>
    <t>52050</t>
  </si>
  <si>
    <t>胎児医学および小児成育学関連</t>
  </si>
  <si>
    <t>53010</t>
  </si>
  <si>
    <t>消化器内科学関連</t>
  </si>
  <si>
    <t>53020</t>
  </si>
  <si>
    <t>循環器内科学関連</t>
  </si>
  <si>
    <t>53030</t>
  </si>
  <si>
    <t>呼吸器内科学関連</t>
  </si>
  <si>
    <t>53040</t>
  </si>
  <si>
    <t>腎臓内科学関連</t>
  </si>
  <si>
    <t>53050</t>
  </si>
  <si>
    <t>皮膚科学関連</t>
  </si>
  <si>
    <t>54010</t>
  </si>
  <si>
    <t>血液および腫瘍内科学関連</t>
  </si>
  <si>
    <t>54020</t>
  </si>
  <si>
    <t>膠原病およびアレルギー内科学関連</t>
  </si>
  <si>
    <t>54030</t>
  </si>
  <si>
    <t>感染症内科学関連</t>
  </si>
  <si>
    <t>54040</t>
  </si>
  <si>
    <t>代謝および内分泌学関連</t>
  </si>
  <si>
    <t>55010</t>
  </si>
  <si>
    <t>外科学一般および小児外科学関連</t>
  </si>
  <si>
    <t>55020</t>
  </si>
  <si>
    <t>消化器外科学関連</t>
  </si>
  <si>
    <t>55030</t>
  </si>
  <si>
    <t>心臓血管外科学関連</t>
  </si>
  <si>
    <t>55040</t>
  </si>
  <si>
    <t>呼吸器外科学関連</t>
  </si>
  <si>
    <t>55050</t>
  </si>
  <si>
    <t>麻酔科学関連</t>
  </si>
  <si>
    <t>55060</t>
  </si>
  <si>
    <t>救急医学関連</t>
  </si>
  <si>
    <t>56010</t>
  </si>
  <si>
    <t>脳神経外科学関連</t>
  </si>
  <si>
    <t>56020</t>
  </si>
  <si>
    <t>整形外科学関連</t>
  </si>
  <si>
    <t>56030</t>
  </si>
  <si>
    <t>泌尿器科学関連</t>
  </si>
  <si>
    <t>56040</t>
  </si>
  <si>
    <t>産婦人科学関連</t>
  </si>
  <si>
    <t>56050</t>
  </si>
  <si>
    <t>耳鼻咽喉科学関連</t>
  </si>
  <si>
    <t>56060</t>
  </si>
  <si>
    <t>眼科学関連</t>
  </si>
  <si>
    <t>56070</t>
  </si>
  <si>
    <t>形成外科学関連</t>
  </si>
  <si>
    <t>57010</t>
  </si>
  <si>
    <t>常態系口腔科学関連</t>
  </si>
  <si>
    <t>57020</t>
  </si>
  <si>
    <t>病態系口腔科学関連</t>
  </si>
  <si>
    <t>57030</t>
  </si>
  <si>
    <t>保存治療系歯学関連</t>
  </si>
  <si>
    <t>57040</t>
  </si>
  <si>
    <t>口腔再生医学および歯科医用工学関連</t>
  </si>
  <si>
    <t>57050</t>
  </si>
  <si>
    <t>補綴系歯学関連</t>
  </si>
  <si>
    <t>57060</t>
  </si>
  <si>
    <t>外科系歯学関連</t>
  </si>
  <si>
    <t>57070</t>
  </si>
  <si>
    <t>成長および発育系歯学関連</t>
  </si>
  <si>
    <t>57080</t>
  </si>
  <si>
    <t>社会系歯学関連</t>
  </si>
  <si>
    <t>58010</t>
  </si>
  <si>
    <t>医療管理学および医療系社会学関連</t>
  </si>
  <si>
    <t>58020</t>
  </si>
  <si>
    <t>衛生学および公衆衛生学分野関連：実験系を含む</t>
  </si>
  <si>
    <t>58030</t>
  </si>
  <si>
    <t>衛生学および公衆衛生学分野関連：実験系を含まない</t>
  </si>
  <si>
    <t>58040</t>
  </si>
  <si>
    <t>法医学関連</t>
  </si>
  <si>
    <t>58050</t>
  </si>
  <si>
    <t>基礎看護学関連</t>
  </si>
  <si>
    <t>58060</t>
  </si>
  <si>
    <t>臨床看護学関連</t>
  </si>
  <si>
    <t>58070</t>
  </si>
  <si>
    <t>生涯発達看護学関連</t>
  </si>
  <si>
    <t>58080</t>
  </si>
  <si>
    <t>高齢者看護学および地域看護学関連</t>
  </si>
  <si>
    <t>59010</t>
  </si>
  <si>
    <t>リハビリテーション科学関連</t>
  </si>
  <si>
    <t>59020</t>
  </si>
  <si>
    <t>スポーツ科学関連</t>
  </si>
  <si>
    <t>59030</t>
  </si>
  <si>
    <t>体育および身体教育学関連</t>
  </si>
  <si>
    <t>59040</t>
  </si>
  <si>
    <t>栄養学および健康科学関連</t>
  </si>
  <si>
    <t>60010</t>
  </si>
  <si>
    <t>情報学基礎論関連</t>
  </si>
  <si>
    <t>60020</t>
  </si>
  <si>
    <t>数理情報学関連</t>
  </si>
  <si>
    <t>60030</t>
  </si>
  <si>
    <t>統計科学関連</t>
  </si>
  <si>
    <t>60040</t>
  </si>
  <si>
    <t>計算機システム関連</t>
  </si>
  <si>
    <t>60050</t>
  </si>
  <si>
    <t>ソフトウェア関連</t>
  </si>
  <si>
    <t>60060</t>
  </si>
  <si>
    <t>情報ネットワーク関連</t>
  </si>
  <si>
    <t>60070</t>
  </si>
  <si>
    <t>情報セキュリティ関連</t>
  </si>
  <si>
    <t>60080</t>
  </si>
  <si>
    <t>データベース関連</t>
  </si>
  <si>
    <t>60090</t>
  </si>
  <si>
    <t>高性能計算関連</t>
  </si>
  <si>
    <t>60100</t>
  </si>
  <si>
    <t>計算科学関連</t>
  </si>
  <si>
    <t>61010</t>
  </si>
  <si>
    <t>知覚情報処理関連</t>
  </si>
  <si>
    <t>61020</t>
  </si>
  <si>
    <t>ヒューマンインタフェースおよびインタラクション関連</t>
  </si>
  <si>
    <t>61030</t>
  </si>
  <si>
    <t>知能情報学関連</t>
  </si>
  <si>
    <t>61040</t>
  </si>
  <si>
    <t>ソフトコンピューティング関連</t>
  </si>
  <si>
    <t>61050</t>
  </si>
  <si>
    <t>知能ロボティクス関連</t>
  </si>
  <si>
    <t>61060</t>
  </si>
  <si>
    <t>感性情報学関連</t>
  </si>
  <si>
    <t>62010</t>
  </si>
  <si>
    <t>生命、健康および医療情報学関連</t>
  </si>
  <si>
    <t>62020</t>
  </si>
  <si>
    <t>ウェブ情報学およびサービス情報学関連</t>
  </si>
  <si>
    <t>62030</t>
  </si>
  <si>
    <t>学習支援システム関連</t>
  </si>
  <si>
    <t>62040</t>
  </si>
  <si>
    <t>エンタテインメントおよびゲーム情報学関連</t>
  </si>
  <si>
    <t>63010</t>
  </si>
  <si>
    <t>環境動態解析関連</t>
  </si>
  <si>
    <t>63020</t>
  </si>
  <si>
    <t>放射線影響関連</t>
  </si>
  <si>
    <t>63030</t>
  </si>
  <si>
    <t>化学物質影響関連</t>
  </si>
  <si>
    <t>63040</t>
  </si>
  <si>
    <t>環境影響評価関連</t>
  </si>
  <si>
    <t>64010</t>
  </si>
  <si>
    <t>環境負荷およびリスク評価管理関連</t>
  </si>
  <si>
    <t>64020</t>
  </si>
  <si>
    <t>環境負荷低減技術および保全修復技術関連</t>
  </si>
  <si>
    <t>64030</t>
  </si>
  <si>
    <t>環境材料およびリサイクル技術関連</t>
  </si>
  <si>
    <t>64040</t>
  </si>
  <si>
    <t>自然共生システム関連</t>
  </si>
  <si>
    <t>64050</t>
  </si>
  <si>
    <t>循環型社会システム関連</t>
  </si>
  <si>
    <t>64060</t>
  </si>
  <si>
    <t>環境政策および環境配慮型社会関連</t>
  </si>
  <si>
    <t>80010</t>
  </si>
  <si>
    <t>地域研究関連</t>
  </si>
  <si>
    <t>80020</t>
  </si>
  <si>
    <t>観光学関連</t>
  </si>
  <si>
    <t>80030</t>
  </si>
  <si>
    <t>ジェンダー関連</t>
  </si>
  <si>
    <t>80040</t>
  </si>
  <si>
    <t>量子ビーム科学関連</t>
  </si>
  <si>
    <t>90010</t>
  </si>
  <si>
    <t>デザイン学関連</t>
  </si>
  <si>
    <t>90020</t>
  </si>
  <si>
    <t>図書館情報学および人文社会情報学関連</t>
  </si>
  <si>
    <t>90030</t>
  </si>
  <si>
    <t>認知科学関連</t>
  </si>
  <si>
    <t>90110</t>
  </si>
  <si>
    <t>生体医工学関連</t>
  </si>
  <si>
    <t>90120</t>
  </si>
  <si>
    <t>生体材料学関連</t>
  </si>
  <si>
    <t>90130</t>
  </si>
  <si>
    <t>医用システム関連</t>
  </si>
  <si>
    <t>90140</t>
  </si>
  <si>
    <t>医療技術評価学関連</t>
  </si>
  <si>
    <t>90150</t>
  </si>
  <si>
    <t>医療福祉工学関連</t>
  </si>
  <si>
    <t>合議審査区分CD</t>
    <rPh sb="0" eb="2">
      <t>ゴウギ</t>
    </rPh>
    <rPh sb="2" eb="4">
      <t>シンサ</t>
    </rPh>
    <rPh sb="4" eb="6">
      <t>クブン</t>
    </rPh>
    <phoneticPr fontId="2"/>
  </si>
  <si>
    <t xml:space="preserve"> </t>
    <phoneticPr fontId="2"/>
  </si>
  <si>
    <t>合議審査、小区分組み合わせ</t>
    <rPh sb="0" eb="2">
      <t>ゴウギ</t>
    </rPh>
    <rPh sb="2" eb="4">
      <t>シンサ</t>
    </rPh>
    <rPh sb="5" eb="8">
      <t>ショウクブン</t>
    </rPh>
    <rPh sb="8" eb="9">
      <t>ク</t>
    </rPh>
    <rPh sb="10" eb="11">
      <t>ア</t>
    </rPh>
    <phoneticPr fontId="2"/>
  </si>
  <si>
    <t>人文学</t>
    <phoneticPr fontId="2"/>
  </si>
  <si>
    <t>02090</t>
    <phoneticPr fontId="2"/>
  </si>
  <si>
    <t>https://www-kokusai.jsps.go.jp/jsps1/shokubunList.do</t>
    <phoneticPr fontId="2"/>
  </si>
  <si>
    <t>（※2）「小区分コード」欄には、本会ホームページ「小区分コード表」の中から研究課題に最も近いコードを選択し、ご記入ください：</t>
    <rPh sb="5" eb="8">
      <t>ショウクブン</t>
    </rPh>
    <rPh sb="12" eb="13">
      <t>ラン</t>
    </rPh>
    <rPh sb="16" eb="18">
      <t>ホンカイ</t>
    </rPh>
    <rPh sb="25" eb="28">
      <t>ショウクブン</t>
    </rPh>
    <rPh sb="31" eb="32">
      <t>ヒョウ</t>
    </rPh>
    <phoneticPr fontId="2"/>
  </si>
  <si>
    <t>事業区分　令和</t>
    <rPh sb="0" eb="2">
      <t>ジギョウ</t>
    </rPh>
    <rPh sb="2" eb="4">
      <t>クブン</t>
    </rPh>
    <rPh sb="5" eb="7">
      <t>レイワ</t>
    </rPh>
    <phoneticPr fontId="2"/>
  </si>
  <si>
    <t>xx</t>
    <phoneticPr fontId="4"/>
  </si>
  <si>
    <t>P21701</t>
    <phoneticPr fontId="2"/>
  </si>
  <si>
    <t>候補者の研究課題名（40字以内の日本語でご記入ください）</t>
    <rPh sb="8" eb="9">
      <t>メイ</t>
    </rPh>
    <phoneticPr fontId="2"/>
  </si>
  <si>
    <t>フリガナ</t>
    <phoneticPr fontId="2"/>
  </si>
  <si>
    <t>ガクシン</t>
    <phoneticPr fontId="2"/>
  </si>
  <si>
    <t>タロウ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</si>
</sst>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1"/>
      <name val="ＭＳ Ｐゴシック"/>
      <family val="3"/>
      <charset val="128"/>
    </font>
    <font>
      <sz val="6"/>
      <name val="ＭＳ Ｐゴシック"/>
      <family val="3"/>
      <charset val="128"/>
    </font>
    <font>
      <sz val="10"/>
      <color indexed="8"/>
      <name val="ＭＳ Ｐゴシック"/>
      <family val="3"/>
      <charset val="128"/>
    </font>
    <font>
      <sz val="9"/>
      <color indexed="81"/>
      <name val="MS P ゴシック"/>
      <family val="3"/>
      <charset val="128"/>
    </font>
    <font>
      <sz val="8"/>
      <color indexed="81"/>
      <name val="ＭＳ Ｐゴシック"/>
      <family val="3"/>
      <charset val="128"/>
    </font>
    <font>
      <sz val="8"/>
      <color indexed="81"/>
      <name val="MS P ゴシック"/>
      <family val="3"/>
      <charset val="128"/>
    </font>
    <font>
      <sz val="11"/>
      <color theme="0"/>
      <name val="ＭＳ Ｐゴシック"/>
      <family val="3"/>
      <charset val="128"/>
      <scheme val="minor"/>
    </font>
    <font>
      <u/>
      <sz val="11"/>
      <color theme="10"/>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CCFFFF"/>
        <bgColor indexed="64"/>
      </patternFill>
    </fill>
    <fill>
      <patternFill patternType="solid">
        <fgColor rgb="FFCCFFCC"/>
        <bgColor indexed="64"/>
      </patternFill>
    </fill>
    <fill>
      <patternFill patternType="solid">
        <fgColor rgb="FFFFCCCC"/>
        <bgColor indexed="64"/>
      </patternFill>
    </fill>
    <fill>
      <patternFill patternType="solid">
        <fgColor rgb="FFCCCCFF"/>
        <bgColor indexed="64"/>
      </patternFill>
    </fill>
    <fill>
      <patternFill patternType="solid">
        <fgColor rgb="FFFFFFCC"/>
        <bgColor indexed="64"/>
      </patternFill>
    </fill>
    <fill>
      <patternFill patternType="solid">
        <fgColor rgb="FFDDDDDD"/>
        <bgColor indexed="0"/>
      </patternFill>
    </fill>
    <fill>
      <patternFill patternType="solid">
        <fgColor rgb="FFDDDDDD"/>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top style="thin">
        <color indexed="64"/>
      </top>
      <bottom/>
      <diagonal/>
    </border>
    <border>
      <left/>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ck">
        <color rgb="FFFF0000"/>
      </left>
      <right/>
      <top style="thick">
        <color rgb="FFFF0000"/>
      </top>
      <bottom style="hair">
        <color rgb="FFFF0000"/>
      </bottom>
      <diagonal/>
    </border>
    <border>
      <left style="thick">
        <color rgb="FFFF0000"/>
      </left>
      <right/>
      <top style="hair">
        <color rgb="FFFF0000"/>
      </top>
      <bottom style="hair">
        <color rgb="FFFF0000"/>
      </bottom>
      <diagonal/>
    </border>
    <border>
      <left style="thick">
        <color rgb="FFFF0000"/>
      </left>
      <right/>
      <top/>
      <bottom/>
      <diagonal/>
    </border>
    <border>
      <left/>
      <right style="thick">
        <color rgb="FFFF0000"/>
      </right>
      <top style="thick">
        <color rgb="FFFF0000"/>
      </top>
      <bottom style="hair">
        <color rgb="FFFF0000"/>
      </bottom>
      <diagonal/>
    </border>
    <border>
      <left/>
      <right style="thick">
        <color rgb="FFFF0000"/>
      </right>
      <top style="hair">
        <color rgb="FFFF0000"/>
      </top>
      <bottom style="hair">
        <color rgb="FFFF0000"/>
      </bottom>
      <diagonal/>
    </border>
    <border>
      <left/>
      <right style="thick">
        <color rgb="FFFF0000"/>
      </right>
      <top/>
      <bottom/>
      <diagonal/>
    </border>
    <border>
      <left/>
      <right style="thick">
        <color rgb="FFFF0000"/>
      </right>
      <top/>
      <bottom style="hair">
        <color rgb="FFFF0000"/>
      </bottom>
      <diagonal/>
    </border>
    <border>
      <left style="thick">
        <color rgb="FFFF0000"/>
      </left>
      <right/>
      <top/>
      <bottom style="hair">
        <color rgb="FFFF0000"/>
      </bottom>
      <diagonal/>
    </border>
    <border>
      <left style="thick">
        <color rgb="FFFF0000"/>
      </left>
      <right/>
      <top style="hair">
        <color rgb="FFFF0000"/>
      </top>
      <bottom style="thick">
        <color rgb="FFFF0000"/>
      </bottom>
      <diagonal/>
    </border>
    <border>
      <left/>
      <right style="thick">
        <color rgb="FFFF0000"/>
      </right>
      <top style="hair">
        <color rgb="FFFF0000"/>
      </top>
      <bottom style="thick">
        <color rgb="FFFF0000"/>
      </bottom>
      <diagonal/>
    </border>
  </borders>
  <cellStyleXfs count="3">
    <xf numFmtId="0" fontId="0" fillId="0" borderId="0"/>
    <xf numFmtId="0" fontId="10" fillId="0" borderId="0" applyNumberFormat="0" applyFill="0" applyBorder="0" applyAlignment="0" applyProtection="0"/>
    <xf numFmtId="0" fontId="1" fillId="0" borderId="0"/>
  </cellStyleXfs>
  <cellXfs count="189">
    <xf numFmtId="0" fontId="0" fillId="0" borderId="0" xfId="0"/>
    <xf numFmtId="0" fontId="0" fillId="0" borderId="0" xfId="0"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11" fillId="0" borderId="0" xfId="0" applyFont="1" applyAlignment="1">
      <alignment vertical="center"/>
    </xf>
    <xf numFmtId="0" fontId="9" fillId="2" borderId="33" xfId="0" applyFont="1" applyFill="1" applyBorder="1"/>
    <xf numFmtId="0" fontId="9" fillId="2" borderId="34" xfId="0" applyFont="1" applyFill="1" applyBorder="1"/>
    <xf numFmtId="0" fontId="0" fillId="0" borderId="0" xfId="0" applyFill="1" applyAlignment="1">
      <alignment vertical="center"/>
    </xf>
    <xf numFmtId="0" fontId="0" fillId="0" borderId="4" xfId="0" applyFill="1" applyBorder="1" applyAlignment="1">
      <alignment vertical="center"/>
    </xf>
    <xf numFmtId="0" fontId="0" fillId="0" borderId="5" xfId="0" applyFill="1" applyBorder="1" applyAlignment="1">
      <alignment vertical="center"/>
    </xf>
    <xf numFmtId="0" fontId="0" fillId="0" borderId="2"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horizontal="left" vertical="center"/>
    </xf>
    <xf numFmtId="0" fontId="0" fillId="0" borderId="9" xfId="0" applyFill="1" applyBorder="1" applyAlignment="1">
      <alignment vertical="center"/>
    </xf>
    <xf numFmtId="0" fontId="0" fillId="0" borderId="10" xfId="0" applyFill="1" applyBorder="1" applyAlignment="1">
      <alignment vertical="center"/>
    </xf>
    <xf numFmtId="0" fontId="9" fillId="2" borderId="35" xfId="0" applyFont="1" applyFill="1" applyBorder="1"/>
    <xf numFmtId="0" fontId="0" fillId="0" borderId="11" xfId="0" applyFill="1" applyBorder="1" applyAlignment="1">
      <alignment vertical="center"/>
    </xf>
    <xf numFmtId="0" fontId="0" fillId="2" borderId="10" xfId="0" applyFill="1" applyBorder="1" applyAlignment="1">
      <alignment vertical="center"/>
    </xf>
    <xf numFmtId="0" fontId="0" fillId="2" borderId="10" xfId="0" applyFill="1" applyBorder="1" applyAlignment="1">
      <alignment horizontal="left" vertical="center"/>
    </xf>
    <xf numFmtId="0" fontId="0" fillId="2" borderId="7" xfId="0" applyFill="1" applyBorder="1" applyAlignment="1">
      <alignment vertical="center"/>
    </xf>
    <xf numFmtId="0" fontId="0" fillId="2" borderId="7" xfId="0" applyFill="1" applyBorder="1" applyAlignment="1">
      <alignment vertical="center" shrinkToFit="1"/>
    </xf>
    <xf numFmtId="0" fontId="0" fillId="2" borderId="4" xfId="0" applyFill="1" applyBorder="1" applyAlignment="1">
      <alignment vertical="center" shrinkToFit="1"/>
    </xf>
    <xf numFmtId="0" fontId="0" fillId="0" borderId="10" xfId="0" applyFill="1" applyBorder="1" applyAlignment="1">
      <alignment vertical="center"/>
    </xf>
    <xf numFmtId="0" fontId="0" fillId="0" borderId="7" xfId="0" applyFill="1" applyBorder="1" applyAlignment="1">
      <alignment vertical="center"/>
    </xf>
    <xf numFmtId="0" fontId="0" fillId="0" borderId="0" xfId="0" applyFill="1" applyBorder="1" applyAlignment="1">
      <alignment vertical="center"/>
    </xf>
    <xf numFmtId="0" fontId="0" fillId="0" borderId="8" xfId="0" applyFill="1" applyBorder="1" applyAlignment="1">
      <alignment horizontal="left" vertical="center"/>
    </xf>
    <xf numFmtId="0" fontId="0" fillId="0" borderId="2" xfId="0" applyFill="1" applyBorder="1" applyAlignment="1">
      <alignment vertical="center"/>
    </xf>
    <xf numFmtId="0" fontId="0" fillId="0" borderId="0" xfId="0" applyAlignment="1">
      <alignment horizontal="left"/>
    </xf>
    <xf numFmtId="0" fontId="0" fillId="2" borderId="36" xfId="0" applyFill="1" applyBorder="1" applyAlignment="1">
      <alignment horizontal="left"/>
    </xf>
    <xf numFmtId="0" fontId="0" fillId="2" borderId="37" xfId="0" applyFill="1" applyBorder="1" applyAlignment="1">
      <alignment horizontal="left"/>
    </xf>
    <xf numFmtId="0" fontId="0" fillId="0" borderId="38" xfId="0" applyBorder="1" applyAlignment="1">
      <alignment horizontal="left"/>
    </xf>
    <xf numFmtId="0" fontId="0" fillId="3" borderId="39" xfId="0" applyFill="1" applyBorder="1" applyAlignment="1">
      <alignment horizontal="left"/>
    </xf>
    <xf numFmtId="49" fontId="0" fillId="0" borderId="38" xfId="0" applyNumberFormat="1" applyBorder="1" applyAlignment="1">
      <alignment horizontal="left"/>
    </xf>
    <xf numFmtId="0" fontId="9" fillId="2" borderId="0" xfId="0" applyFont="1" applyFill="1" applyBorder="1"/>
    <xf numFmtId="0" fontId="0" fillId="0" borderId="0" xfId="0" applyBorder="1" applyAlignment="1">
      <alignment horizontal="left"/>
    </xf>
    <xf numFmtId="0" fontId="9" fillId="2" borderId="40" xfId="0" applyFont="1" applyFill="1" applyBorder="1"/>
    <xf numFmtId="0" fontId="9" fillId="2" borderId="41" xfId="0" applyFont="1" applyFill="1" applyBorder="1"/>
    <xf numFmtId="0" fontId="0" fillId="2" borderId="42" xfId="0" applyFill="1" applyBorder="1" applyAlignment="1">
      <alignment horizontal="left"/>
    </xf>
    <xf numFmtId="0" fontId="0" fillId="0" borderId="0" xfId="0" applyBorder="1"/>
    <xf numFmtId="0" fontId="0" fillId="2" borderId="0" xfId="0" applyFill="1" applyBorder="1" applyAlignment="1">
      <alignment horizontal="left"/>
    </xf>
    <xf numFmtId="0" fontId="0" fillId="3" borderId="0" xfId="0" applyFill="1" applyBorder="1" applyAlignment="1">
      <alignment horizontal="left"/>
    </xf>
    <xf numFmtId="49" fontId="0" fillId="0" borderId="0" xfId="0" applyNumberFormat="1" applyBorder="1" applyAlignment="1">
      <alignment horizontal="left"/>
    </xf>
    <xf numFmtId="0" fontId="12" fillId="0" borderId="0" xfId="0" applyFont="1" applyAlignment="1">
      <alignment vertical="center"/>
    </xf>
    <xf numFmtId="0" fontId="1" fillId="0" borderId="1" xfId="2" applyFont="1" applyFill="1" applyBorder="1" applyAlignment="1">
      <alignment wrapText="1"/>
    </xf>
    <xf numFmtId="0" fontId="0" fillId="0" borderId="38" xfId="0" applyNumberFormat="1" applyBorder="1" applyAlignment="1">
      <alignment horizontal="left"/>
    </xf>
    <xf numFmtId="0" fontId="1" fillId="4" borderId="1" xfId="2" applyFont="1" applyFill="1" applyBorder="1" applyAlignment="1">
      <alignment wrapText="1"/>
    </xf>
    <xf numFmtId="0" fontId="0" fillId="4" borderId="0" xfId="0" applyFill="1"/>
    <xf numFmtId="0" fontId="1" fillId="5" borderId="1" xfId="2" applyFont="1" applyFill="1" applyBorder="1" applyAlignment="1">
      <alignment wrapText="1"/>
    </xf>
    <xf numFmtId="0" fontId="0" fillId="5" borderId="0" xfId="0" applyFill="1"/>
    <xf numFmtId="0" fontId="1" fillId="6" borderId="1" xfId="2" applyFont="1" applyFill="1" applyBorder="1" applyAlignment="1">
      <alignment wrapText="1"/>
    </xf>
    <xf numFmtId="0" fontId="0" fillId="6" borderId="0" xfId="0" applyFill="1"/>
    <xf numFmtId="0" fontId="1" fillId="7" borderId="1" xfId="2" applyFont="1" applyFill="1" applyBorder="1" applyAlignment="1">
      <alignment wrapText="1"/>
    </xf>
    <xf numFmtId="0" fontId="0" fillId="7" borderId="0" xfId="0" applyFill="1"/>
    <xf numFmtId="0" fontId="1" fillId="8" borderId="1" xfId="2" applyFont="1" applyFill="1" applyBorder="1" applyAlignment="1">
      <alignment wrapText="1"/>
    </xf>
    <xf numFmtId="0" fontId="0" fillId="8" borderId="0" xfId="0" applyFill="1"/>
    <xf numFmtId="0" fontId="1" fillId="9" borderId="1" xfId="2" applyFont="1" applyFill="1" applyBorder="1" applyAlignment="1">
      <alignment wrapText="1"/>
    </xf>
    <xf numFmtId="0" fontId="0" fillId="9" borderId="0" xfId="0" applyFill="1"/>
    <xf numFmtId="0" fontId="1" fillId="10" borderId="12" xfId="2" applyFont="1" applyFill="1" applyBorder="1" applyAlignment="1">
      <alignment horizontal="center"/>
    </xf>
    <xf numFmtId="0" fontId="0" fillId="11" borderId="0" xfId="0" applyFill="1"/>
    <xf numFmtId="0" fontId="0" fillId="0" borderId="0" xfId="0" applyAlignment="1"/>
    <xf numFmtId="0" fontId="0" fillId="2" borderId="37" xfId="0" applyNumberFormat="1" applyFill="1" applyBorder="1" applyAlignment="1">
      <alignment horizontal="left"/>
    </xf>
    <xf numFmtId="0" fontId="10" fillId="0" borderId="0" xfId="1" applyAlignment="1">
      <alignment vertical="center"/>
    </xf>
    <xf numFmtId="0" fontId="0" fillId="0" borderId="21" xfId="0" applyFill="1" applyBorder="1" applyAlignment="1">
      <alignment horizontal="left" vertical="center" shrinkToFit="1"/>
    </xf>
    <xf numFmtId="0" fontId="0" fillId="0" borderId="10" xfId="0" applyFill="1" applyBorder="1" applyAlignment="1">
      <alignment horizontal="left" vertical="center" shrinkToFit="1"/>
    </xf>
    <xf numFmtId="0" fontId="0" fillId="0" borderId="20" xfId="0" applyFill="1" applyBorder="1" applyAlignment="1">
      <alignment horizontal="left" vertical="center" shrinkToFit="1"/>
    </xf>
    <xf numFmtId="0" fontId="0" fillId="0" borderId="0" xfId="0" applyAlignment="1">
      <alignment horizontal="center" vertical="center"/>
    </xf>
    <xf numFmtId="0" fontId="0" fillId="0" borderId="15" xfId="0" applyFill="1" applyBorder="1" applyAlignment="1">
      <alignment horizontal="left" vertical="center" shrinkToFit="1"/>
    </xf>
    <xf numFmtId="49" fontId="0" fillId="9" borderId="31" xfId="0" applyNumberFormat="1" applyFill="1" applyBorder="1" applyAlignment="1">
      <alignment vertical="center" shrinkToFit="1"/>
    </xf>
    <xf numFmtId="49" fontId="0" fillId="9" borderId="18" xfId="0" applyNumberFormat="1" applyFill="1" applyBorder="1" applyAlignment="1">
      <alignment vertical="center" shrinkToFit="1"/>
    </xf>
    <xf numFmtId="49" fontId="0" fillId="9" borderId="19" xfId="0" applyNumberFormat="1" applyFill="1" applyBorder="1" applyAlignment="1">
      <alignment vertical="center" shrinkToFit="1"/>
    </xf>
    <xf numFmtId="0" fontId="0" fillId="9" borderId="31" xfId="0" applyFont="1" applyFill="1" applyBorder="1" applyAlignment="1">
      <alignment vertical="center" shrinkToFit="1"/>
    </xf>
    <xf numFmtId="0" fontId="0" fillId="9" borderId="18" xfId="0" applyFont="1" applyFill="1" applyBorder="1" applyAlignment="1">
      <alignment vertical="center" shrinkToFit="1"/>
    </xf>
    <xf numFmtId="0" fontId="0" fillId="9" borderId="32" xfId="0" applyFont="1" applyFill="1" applyBorder="1" applyAlignment="1">
      <alignment vertical="center" shrinkToFit="1"/>
    </xf>
    <xf numFmtId="0" fontId="0" fillId="0" borderId="15" xfId="0" applyFill="1" applyBorder="1" applyAlignment="1">
      <alignment horizontal="center" vertical="center"/>
    </xf>
    <xf numFmtId="0" fontId="0" fillId="0" borderId="10" xfId="0" applyFill="1" applyBorder="1" applyAlignment="1">
      <alignment horizontal="center" vertical="center"/>
    </xf>
    <xf numFmtId="0" fontId="0" fillId="0" borderId="20" xfId="0" applyFill="1" applyBorder="1" applyAlignment="1">
      <alignment horizontal="center" vertical="center"/>
    </xf>
    <xf numFmtId="0" fontId="0" fillId="0" borderId="7" xfId="0" applyFill="1" applyBorder="1" applyAlignment="1">
      <alignment vertical="center"/>
    </xf>
    <xf numFmtId="0" fontId="0" fillId="9" borderId="10" xfId="0" applyFill="1" applyBorder="1" applyAlignment="1">
      <alignment horizontal="left" vertical="center"/>
    </xf>
    <xf numFmtId="0" fontId="0" fillId="0" borderId="3" xfId="0" applyFill="1" applyBorder="1" applyAlignment="1">
      <alignment horizontal="left" vertical="center"/>
    </xf>
    <xf numFmtId="0" fontId="0" fillId="0" borderId="7" xfId="0" applyFill="1" applyBorder="1" applyAlignment="1">
      <alignment horizontal="left" vertical="center"/>
    </xf>
    <xf numFmtId="0" fontId="0" fillId="0" borderId="21" xfId="0" applyFill="1" applyBorder="1" applyAlignment="1">
      <alignment horizontal="left" vertical="center" wrapText="1"/>
    </xf>
    <xf numFmtId="0" fontId="0" fillId="0" borderId="10" xfId="0" applyFill="1" applyBorder="1" applyAlignment="1">
      <alignment horizontal="left" vertical="center" wrapText="1"/>
    </xf>
    <xf numFmtId="0" fontId="0" fillId="0" borderId="20" xfId="0" applyFill="1" applyBorder="1" applyAlignment="1">
      <alignment horizontal="left" vertical="center" wrapText="1"/>
    </xf>
    <xf numFmtId="49" fontId="0" fillId="2" borderId="15" xfId="0" applyNumberFormat="1" applyFill="1" applyBorder="1" applyAlignment="1">
      <alignment horizontal="center" vertical="center"/>
    </xf>
    <xf numFmtId="49" fontId="0" fillId="2" borderId="10" xfId="0" applyNumberFormat="1" applyFill="1" applyBorder="1" applyAlignment="1">
      <alignment horizontal="center" vertical="center"/>
    </xf>
    <xf numFmtId="49" fontId="0" fillId="2" borderId="20" xfId="0" applyNumberFormat="1" applyFill="1" applyBorder="1" applyAlignment="1">
      <alignment horizontal="center" vertical="center"/>
    </xf>
    <xf numFmtId="0" fontId="0" fillId="9" borderId="15" xfId="0" applyFill="1" applyBorder="1" applyAlignment="1">
      <alignment horizontal="center" vertical="center"/>
    </xf>
    <xf numFmtId="0" fontId="0" fillId="9" borderId="10" xfId="0" applyFill="1" applyBorder="1" applyAlignment="1">
      <alignment horizontal="center" vertical="center"/>
    </xf>
    <xf numFmtId="0" fontId="0" fillId="9" borderId="20" xfId="0" applyFill="1" applyBorder="1" applyAlignment="1">
      <alignment horizontal="center" vertical="center"/>
    </xf>
    <xf numFmtId="0" fontId="12" fillId="0" borderId="15"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20" xfId="0" applyFont="1" applyFill="1" applyBorder="1" applyAlignment="1">
      <alignment horizontal="center" vertical="center"/>
    </xf>
    <xf numFmtId="0" fontId="0" fillId="2" borderId="16" xfId="0" applyFill="1" applyBorder="1" applyAlignment="1">
      <alignment horizontal="center" vertical="center"/>
    </xf>
    <xf numFmtId="0" fontId="0" fillId="2" borderId="7" xfId="0" applyFill="1" applyBorder="1" applyAlignment="1">
      <alignment horizontal="center" vertical="center"/>
    </xf>
    <xf numFmtId="0" fontId="0" fillId="2" borderId="28" xfId="0" applyFill="1" applyBorder="1" applyAlignment="1">
      <alignment horizontal="center" vertical="center"/>
    </xf>
    <xf numFmtId="0" fontId="0" fillId="9" borderId="16" xfId="0" applyFill="1" applyBorder="1" applyAlignment="1">
      <alignment horizontal="left" vertical="center"/>
    </xf>
    <xf numFmtId="0" fontId="0" fillId="9" borderId="7" xfId="0" applyFill="1" applyBorder="1" applyAlignment="1">
      <alignment horizontal="left" vertical="center"/>
    </xf>
    <xf numFmtId="0" fontId="0" fillId="9" borderId="4" xfId="0" applyFill="1" applyBorder="1" applyAlignment="1">
      <alignment horizontal="left" vertical="center"/>
    </xf>
    <xf numFmtId="49" fontId="0" fillId="9" borderId="15" xfId="0" applyNumberFormat="1" applyFill="1" applyBorder="1" applyAlignment="1">
      <alignment horizontal="left" vertical="center"/>
    </xf>
    <xf numFmtId="49" fontId="0" fillId="9" borderId="10" xfId="0" applyNumberFormat="1" applyFill="1" applyBorder="1" applyAlignment="1">
      <alignment horizontal="left" vertical="center"/>
    </xf>
    <xf numFmtId="49" fontId="0" fillId="9" borderId="11" xfId="0" applyNumberFormat="1" applyFill="1" applyBorder="1" applyAlignment="1">
      <alignment horizontal="left" vertical="center"/>
    </xf>
    <xf numFmtId="49" fontId="0" fillId="9" borderId="16" xfId="0" applyNumberFormat="1" applyFill="1" applyBorder="1" applyAlignment="1">
      <alignment vertical="center" shrinkToFit="1"/>
    </xf>
    <xf numFmtId="49" fontId="0" fillId="9" borderId="7" xfId="0" applyNumberFormat="1" applyFill="1" applyBorder="1" applyAlignment="1">
      <alignment vertical="center" shrinkToFit="1"/>
    </xf>
    <xf numFmtId="49" fontId="0" fillId="9" borderId="4" xfId="0" applyNumberFormat="1" applyFill="1" applyBorder="1" applyAlignment="1">
      <alignment vertical="center" shrinkToFit="1"/>
    </xf>
    <xf numFmtId="0" fontId="0" fillId="2" borderId="15" xfId="0" applyFill="1" applyBorder="1" applyAlignment="1">
      <alignment horizontal="center" vertical="center"/>
    </xf>
    <xf numFmtId="0" fontId="0" fillId="2" borderId="10" xfId="0" applyFill="1" applyBorder="1" applyAlignment="1">
      <alignment horizontal="center" vertical="center"/>
    </xf>
    <xf numFmtId="0" fontId="0" fillId="2" borderId="20" xfId="0" applyFill="1" applyBorder="1" applyAlignment="1">
      <alignment horizontal="center" vertical="center"/>
    </xf>
    <xf numFmtId="0" fontId="0" fillId="9" borderId="9" xfId="0" applyFill="1" applyBorder="1" applyAlignment="1">
      <alignment horizontal="left" vertical="center"/>
    </xf>
    <xf numFmtId="0" fontId="0" fillId="9" borderId="0" xfId="0" applyFill="1" applyBorder="1" applyAlignment="1">
      <alignment horizontal="left" vertical="center"/>
    </xf>
    <xf numFmtId="0" fontId="0" fillId="9" borderId="6" xfId="0" applyFill="1" applyBorder="1" applyAlignment="1">
      <alignment horizontal="left" vertical="center"/>
    </xf>
    <xf numFmtId="0" fontId="0" fillId="9" borderId="25" xfId="0" applyFill="1" applyBorder="1" applyAlignment="1">
      <alignment horizontal="left" vertical="center"/>
    </xf>
    <xf numFmtId="0" fontId="0" fillId="9" borderId="26" xfId="0" applyFill="1" applyBorder="1" applyAlignment="1">
      <alignment horizontal="left" vertical="center"/>
    </xf>
    <xf numFmtId="0" fontId="0" fillId="9" borderId="27" xfId="0" applyFill="1" applyBorder="1" applyAlignment="1">
      <alignment horizontal="left" vertical="center"/>
    </xf>
    <xf numFmtId="0" fontId="0" fillId="0" borderId="3" xfId="0" applyFill="1" applyBorder="1" applyAlignment="1">
      <alignment horizontal="left" vertical="center" shrinkToFit="1"/>
    </xf>
    <xf numFmtId="0" fontId="0" fillId="0" borderId="7" xfId="0" applyFill="1" applyBorder="1" applyAlignment="1">
      <alignment horizontal="left" vertical="center" shrinkToFit="1"/>
    </xf>
    <xf numFmtId="0" fontId="0" fillId="0" borderId="28" xfId="0" applyFill="1" applyBorder="1" applyAlignment="1">
      <alignment horizontal="left" vertical="center" shrinkToFit="1"/>
    </xf>
    <xf numFmtId="0" fontId="0" fillId="0" borderId="29" xfId="0" applyFill="1" applyBorder="1" applyAlignment="1">
      <alignment horizontal="left" vertical="center" shrinkToFit="1"/>
    </xf>
    <xf numFmtId="0" fontId="0" fillId="0" borderId="2" xfId="0" applyFill="1" applyBorder="1" applyAlignment="1">
      <alignment horizontal="left" vertical="center" shrinkToFit="1"/>
    </xf>
    <xf numFmtId="0" fontId="0" fillId="0" borderId="30" xfId="0" applyFill="1" applyBorder="1" applyAlignment="1">
      <alignment horizontal="left" vertical="center" shrinkToFit="1"/>
    </xf>
    <xf numFmtId="49" fontId="0" fillId="9" borderId="31" xfId="0" applyNumberFormat="1" applyFill="1" applyBorder="1" applyAlignment="1">
      <alignment horizontal="left" vertical="center" shrinkToFit="1"/>
    </xf>
    <xf numFmtId="49" fontId="0" fillId="9" borderId="18" xfId="0" applyNumberFormat="1" applyFill="1" applyBorder="1" applyAlignment="1">
      <alignment horizontal="left" vertical="center" shrinkToFit="1"/>
    </xf>
    <xf numFmtId="49" fontId="0" fillId="9" borderId="32" xfId="0" applyNumberFormat="1" applyFill="1" applyBorder="1" applyAlignment="1">
      <alignment horizontal="left" vertical="center" shrinkToFit="1"/>
    </xf>
    <xf numFmtId="0" fontId="0" fillId="9" borderId="10" xfId="0" applyFill="1" applyBorder="1" applyAlignment="1">
      <alignment horizontal="left" vertical="center" shrinkToFit="1"/>
    </xf>
    <xf numFmtId="0" fontId="0" fillId="9" borderId="20" xfId="0" applyFill="1" applyBorder="1" applyAlignment="1">
      <alignment horizontal="left" vertical="center" shrinkToFit="1"/>
    </xf>
    <xf numFmtId="0" fontId="0" fillId="0" borderId="8" xfId="0" applyFill="1" applyBorder="1" applyAlignment="1">
      <alignment horizontal="center" vertical="center"/>
    </xf>
    <xf numFmtId="0" fontId="0" fillId="0" borderId="26" xfId="0" applyFill="1" applyBorder="1" applyAlignment="1">
      <alignment horizontal="center" vertical="center"/>
    </xf>
    <xf numFmtId="0" fontId="13" fillId="2" borderId="15"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0" fillId="9" borderId="7" xfId="0" applyFill="1" applyBorder="1" applyAlignment="1">
      <alignment vertical="center"/>
    </xf>
    <xf numFmtId="0" fontId="13" fillId="0" borderId="3" xfId="0" applyFont="1" applyFill="1" applyBorder="1" applyAlignment="1">
      <alignment horizontal="left" vertical="center"/>
    </xf>
    <xf numFmtId="0" fontId="13" fillId="0" borderId="7" xfId="0" applyFont="1" applyFill="1" applyBorder="1" applyAlignment="1">
      <alignment horizontal="left" vertical="center"/>
    </xf>
    <xf numFmtId="0" fontId="13" fillId="0" borderId="4" xfId="0" applyFont="1" applyFill="1" applyBorder="1" applyAlignment="1">
      <alignment horizontal="left" vertical="center"/>
    </xf>
    <xf numFmtId="0" fontId="0" fillId="0" borderId="10" xfId="0" applyFill="1" applyBorder="1" applyAlignment="1">
      <alignment vertical="center"/>
    </xf>
    <xf numFmtId="0" fontId="13" fillId="9" borderId="17" xfId="0" applyFont="1" applyFill="1" applyBorder="1" applyAlignment="1">
      <alignment vertical="center" wrapText="1"/>
    </xf>
    <xf numFmtId="0" fontId="13" fillId="9" borderId="18" xfId="0" applyFont="1" applyFill="1" applyBorder="1" applyAlignment="1">
      <alignment vertical="center" wrapText="1"/>
    </xf>
    <xf numFmtId="0" fontId="13" fillId="9" borderId="19" xfId="0" applyFont="1" applyFill="1" applyBorder="1" applyAlignment="1">
      <alignment vertical="center" wrapText="1"/>
    </xf>
    <xf numFmtId="0" fontId="0" fillId="9" borderId="22" xfId="0" applyFill="1" applyBorder="1" applyAlignment="1">
      <alignment horizontal="center" vertical="center"/>
    </xf>
    <xf numFmtId="0" fontId="0" fillId="9" borderId="23" xfId="0" applyFill="1" applyBorder="1" applyAlignment="1">
      <alignment horizontal="center" vertical="center"/>
    </xf>
    <xf numFmtId="0" fontId="0" fillId="9" borderId="24" xfId="0" applyFill="1" applyBorder="1" applyAlignment="1">
      <alignment horizontal="center" vertical="center"/>
    </xf>
    <xf numFmtId="0" fontId="0" fillId="9" borderId="15" xfId="0" applyFill="1" applyBorder="1" applyAlignment="1">
      <alignment horizontal="left" vertical="center" shrinkToFit="1"/>
    </xf>
    <xf numFmtId="0" fontId="13" fillId="2" borderId="10" xfId="0" applyFont="1" applyFill="1" applyBorder="1" applyAlignment="1">
      <alignment horizontal="center" vertical="center" wrapText="1"/>
    </xf>
    <xf numFmtId="0" fontId="0" fillId="9" borderId="11" xfId="0" applyFill="1" applyBorder="1" applyAlignment="1">
      <alignment horizontal="center" vertical="center"/>
    </xf>
    <xf numFmtId="0" fontId="0" fillId="0" borderId="13" xfId="0" applyFill="1" applyBorder="1" applyAlignment="1">
      <alignment horizontal="left" vertical="center"/>
    </xf>
    <xf numFmtId="0" fontId="0" fillId="0" borderId="8" xfId="0" applyFill="1" applyBorder="1" applyAlignment="1">
      <alignment horizontal="left" vertical="center"/>
    </xf>
    <xf numFmtId="14" fontId="0" fillId="9" borderId="15" xfId="0" applyNumberFormat="1" applyFill="1" applyBorder="1" applyAlignment="1">
      <alignment vertical="center"/>
    </xf>
    <xf numFmtId="0" fontId="0" fillId="9" borderId="10" xfId="0" applyFill="1" applyBorder="1" applyAlignment="1">
      <alignment vertical="center"/>
    </xf>
    <xf numFmtId="0" fontId="0" fillId="9" borderId="11" xfId="0" applyFill="1" applyBorder="1" applyAlignment="1">
      <alignment vertical="center"/>
    </xf>
    <xf numFmtId="0" fontId="11" fillId="0" borderId="21" xfId="0" applyFont="1" applyFill="1" applyBorder="1" applyAlignment="1">
      <alignment vertical="center" wrapText="1"/>
    </xf>
    <xf numFmtId="0" fontId="11" fillId="0" borderId="10" xfId="0" applyFont="1" applyFill="1" applyBorder="1" applyAlignment="1">
      <alignment vertical="center" wrapText="1"/>
    </xf>
    <xf numFmtId="0" fontId="0" fillId="0" borderId="21" xfId="0" applyFill="1" applyBorder="1" applyAlignment="1">
      <alignment vertical="center"/>
    </xf>
    <xf numFmtId="0" fontId="0" fillId="9" borderId="15" xfId="0" applyFill="1" applyBorder="1" applyAlignment="1">
      <alignment vertical="center" shrinkToFit="1"/>
    </xf>
    <xf numFmtId="0" fontId="0" fillId="0" borderId="10" xfId="0" applyBorder="1" applyAlignment="1">
      <alignment vertical="center" shrinkToFit="1"/>
    </xf>
    <xf numFmtId="0" fontId="0" fillId="0" borderId="20" xfId="0" applyBorder="1" applyAlignment="1">
      <alignment vertical="center" shrinkToFit="1"/>
    </xf>
    <xf numFmtId="0" fontId="0" fillId="9" borderId="15" xfId="0" applyFill="1" applyBorder="1" applyAlignment="1">
      <alignment horizontal="left" vertical="center"/>
    </xf>
    <xf numFmtId="0" fontId="11" fillId="0" borderId="15" xfId="0" applyFont="1" applyBorder="1" applyAlignment="1">
      <alignment horizontal="center" vertical="center" wrapText="1"/>
    </xf>
    <xf numFmtId="0" fontId="11" fillId="0" borderId="10" xfId="0" applyFont="1" applyBorder="1" applyAlignment="1">
      <alignment horizontal="center" vertical="center"/>
    </xf>
    <xf numFmtId="0" fontId="11" fillId="0" borderId="20" xfId="0" applyFont="1" applyBorder="1" applyAlignment="1">
      <alignment horizontal="center" vertical="center"/>
    </xf>
    <xf numFmtId="49" fontId="0" fillId="9" borderId="16" xfId="0" applyNumberFormat="1" applyFill="1" applyBorder="1" applyAlignment="1">
      <alignment horizontal="left" vertical="center" shrinkToFit="1"/>
    </xf>
    <xf numFmtId="49" fontId="0" fillId="9" borderId="7" xfId="0" applyNumberFormat="1" applyFill="1" applyBorder="1" applyAlignment="1">
      <alignment horizontal="left" vertical="center" shrinkToFit="1"/>
    </xf>
    <xf numFmtId="0" fontId="0" fillId="0" borderId="15" xfId="0" applyFill="1" applyBorder="1" applyAlignment="1">
      <alignment horizontal="center" vertical="center" shrinkToFit="1"/>
    </xf>
    <xf numFmtId="0" fontId="0" fillId="0" borderId="10" xfId="0" applyFill="1" applyBorder="1" applyAlignment="1">
      <alignment horizontal="center" vertical="center" shrinkToFit="1"/>
    </xf>
    <xf numFmtId="0" fontId="0" fillId="0" borderId="11" xfId="0" applyFill="1" applyBorder="1" applyAlignment="1">
      <alignment horizontal="center" vertical="center" shrinkToFit="1"/>
    </xf>
    <xf numFmtId="0" fontId="13" fillId="2" borderId="20" xfId="0" applyFont="1" applyFill="1" applyBorder="1" applyAlignment="1">
      <alignment horizontal="left" vertical="center" wrapText="1"/>
    </xf>
    <xf numFmtId="0" fontId="0" fillId="9" borderId="15" xfId="0" applyFill="1" applyBorder="1" applyAlignment="1">
      <alignment vertical="center"/>
    </xf>
    <xf numFmtId="0" fontId="0" fillId="9" borderId="20" xfId="0" applyFill="1" applyBorder="1" applyAlignment="1">
      <alignment vertical="center"/>
    </xf>
    <xf numFmtId="0" fontId="0" fillId="9" borderId="20" xfId="0" applyFill="1" applyBorder="1" applyAlignment="1">
      <alignment horizontal="left" vertical="center"/>
    </xf>
    <xf numFmtId="0" fontId="14" fillId="0" borderId="15" xfId="0" applyFont="1" applyBorder="1" applyAlignment="1">
      <alignment horizontal="center" vertical="center"/>
    </xf>
    <xf numFmtId="0" fontId="14" fillId="0" borderId="10" xfId="0" applyFont="1" applyBorder="1" applyAlignment="1">
      <alignment horizontal="center" vertical="center"/>
    </xf>
    <xf numFmtId="0" fontId="14" fillId="0" borderId="20" xfId="0" applyFont="1" applyBorder="1" applyAlignment="1">
      <alignment horizontal="center" vertical="center"/>
    </xf>
    <xf numFmtId="0" fontId="0" fillId="9" borderId="17" xfId="0" applyFill="1" applyBorder="1" applyAlignment="1">
      <alignment vertical="center" wrapText="1"/>
    </xf>
    <xf numFmtId="0" fontId="0" fillId="9" borderId="18" xfId="0" applyFill="1" applyBorder="1" applyAlignment="1">
      <alignment vertical="center" wrapText="1"/>
    </xf>
    <xf numFmtId="0" fontId="0" fillId="9" borderId="19" xfId="0" applyFill="1" applyBorder="1" applyAlignment="1">
      <alignment vertical="center" wrapText="1"/>
    </xf>
    <xf numFmtId="0" fontId="10" fillId="9" borderId="2" xfId="1" applyFill="1" applyBorder="1" applyAlignment="1">
      <alignment vertical="center"/>
    </xf>
    <xf numFmtId="0" fontId="0" fillId="9" borderId="2" xfId="0" applyFill="1" applyBorder="1" applyAlignment="1">
      <alignment vertical="center"/>
    </xf>
    <xf numFmtId="0" fontId="0" fillId="0" borderId="2" xfId="0" applyFill="1" applyBorder="1" applyAlignment="1">
      <alignment vertical="center"/>
    </xf>
    <xf numFmtId="0" fontId="0" fillId="0" borderId="0" xfId="0" applyAlignment="1">
      <alignment vertical="center" shrinkToFit="1"/>
    </xf>
    <xf numFmtId="0" fontId="0" fillId="0" borderId="14" xfId="0" applyFill="1" applyBorder="1" applyAlignment="1">
      <alignment horizontal="left" vertical="center"/>
    </xf>
    <xf numFmtId="0" fontId="0" fillId="9" borderId="8" xfId="0" applyFill="1" applyBorder="1" applyAlignment="1">
      <alignment horizontal="center" vertical="center"/>
    </xf>
    <xf numFmtId="0" fontId="0" fillId="0" borderId="0" xfId="0" applyAlignment="1">
      <alignment horizontal="center"/>
    </xf>
    <xf numFmtId="49" fontId="0" fillId="9" borderId="15" xfId="0" applyNumberFormat="1" applyFill="1" applyBorder="1" applyAlignment="1">
      <alignment horizontal="center" vertical="center"/>
    </xf>
    <xf numFmtId="49" fontId="0" fillId="9" borderId="10" xfId="0" applyNumberFormat="1" applyFill="1" applyBorder="1" applyAlignment="1">
      <alignment horizontal="center" vertical="center"/>
    </xf>
    <xf numFmtId="0" fontId="0" fillId="9" borderId="15" xfId="0" applyFill="1" applyBorder="1" applyAlignment="1">
      <alignment horizontal="center" vertical="center" shrinkToFit="1"/>
    </xf>
    <xf numFmtId="0" fontId="0" fillId="9" borderId="10" xfId="0" applyFill="1" applyBorder="1" applyAlignment="1">
      <alignment horizontal="center" vertical="center" shrinkToFit="1"/>
    </xf>
    <xf numFmtId="0" fontId="0" fillId="9" borderId="11" xfId="0" applyFill="1" applyBorder="1" applyAlignment="1">
      <alignment horizontal="center" vertical="center" shrinkToFit="1"/>
    </xf>
    <xf numFmtId="0" fontId="11" fillId="0" borderId="0" xfId="0" applyFont="1" applyBorder="1" applyAlignment="1">
      <alignment horizontal="center" vertical="center" wrapText="1"/>
    </xf>
    <xf numFmtId="0" fontId="11" fillId="0" borderId="0" xfId="0" applyFont="1" applyBorder="1" applyAlignment="1">
      <alignment horizontal="center" vertical="center"/>
    </xf>
    <xf numFmtId="0" fontId="14" fillId="0" borderId="0" xfId="0" applyFont="1" applyBorder="1" applyAlignment="1">
      <alignment horizontal="center" vertical="center"/>
    </xf>
  </cellXfs>
  <cellStyles count="3">
    <cellStyle name="ハイパーリンク" xfId="1" builtinId="8"/>
    <cellStyle name="標準" xfId="0" builtinId="0"/>
    <cellStyle name="標準_Sheet3" xfId="2"/>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62866</xdr:colOff>
      <xdr:row>8</xdr:row>
      <xdr:rowOff>220980</xdr:rowOff>
    </xdr:from>
    <xdr:to>
      <xdr:col>57</xdr:col>
      <xdr:colOff>11401</xdr:colOff>
      <xdr:row>9</xdr:row>
      <xdr:rowOff>2764</xdr:rowOff>
    </xdr:to>
    <xdr:sp macro="" textlink="">
      <xdr:nvSpPr>
        <xdr:cNvPr id="3" name="テキスト ボックス 2">
          <a:extLst>
            <a:ext uri="{FF2B5EF4-FFF2-40B4-BE49-F238E27FC236}">
              <a16:creationId xmlns:a16="http://schemas.microsoft.com/office/drawing/2014/main" id="{D3BA13A0-A284-4B27-8134-66803E30FF7B}"/>
            </a:ext>
          </a:extLst>
        </xdr:cNvPr>
        <xdr:cNvSpPr txBox="1"/>
      </xdr:nvSpPr>
      <xdr:spPr>
        <a:xfrm>
          <a:off x="1000126" y="2381250"/>
          <a:ext cx="4438650" cy="590550"/>
        </a:xfrm>
        <a:prstGeom prst="rect">
          <a:avLst/>
        </a:prstGeom>
        <a:solidFill>
          <a:schemeClr val="accent5">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(This part can be filled in English.)</a:t>
          </a:r>
        </a:p>
        <a:p>
          <a:r>
            <a:rPr kumimoji="1" lang="en-US" altLang="ja-JP" sz="1100"/>
            <a:t>Please write the background of your acquaintance to the candidate.</a:t>
          </a:r>
          <a:endParaRPr kumimoji="1" lang="ja-JP" altLang="en-US" sz="1100"/>
        </a:p>
      </xdr:txBody>
    </xdr:sp>
    <xdr:clientData/>
  </xdr:twoCellAnchor>
  <xdr:twoCellAnchor>
    <xdr:from>
      <xdr:col>10</xdr:col>
      <xdr:colOff>0</xdr:colOff>
      <xdr:row>10</xdr:row>
      <xdr:rowOff>179070</xdr:rowOff>
    </xdr:from>
    <xdr:to>
      <xdr:col>72</xdr:col>
      <xdr:colOff>5724</xdr:colOff>
      <xdr:row>11</xdr:row>
      <xdr:rowOff>102</xdr:rowOff>
    </xdr:to>
    <xdr:sp macro="" textlink="">
      <xdr:nvSpPr>
        <xdr:cNvPr id="4" name="テキスト ボックス 3">
          <a:extLst>
            <a:ext uri="{FF2B5EF4-FFF2-40B4-BE49-F238E27FC236}">
              <a16:creationId xmlns:a16="http://schemas.microsoft.com/office/drawing/2014/main" id="{E97DC029-B0EB-42B1-9737-B827386038DA}"/>
            </a:ext>
          </a:extLst>
        </xdr:cNvPr>
        <xdr:cNvSpPr txBox="1"/>
      </xdr:nvSpPr>
      <xdr:spPr>
        <a:xfrm>
          <a:off x="952500" y="3400425"/>
          <a:ext cx="5886449" cy="581025"/>
        </a:xfrm>
        <a:prstGeom prst="rect">
          <a:avLst/>
        </a:prstGeom>
        <a:solidFill>
          <a:schemeClr val="accent5">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(This part can be filled in English.)</a:t>
          </a:r>
        </a:p>
        <a:p>
          <a:r>
            <a:rPr kumimoji="1" lang="en-US" altLang="ja-JP" sz="1100"/>
            <a:t>Please give a brief description on the expected academic merit by accepting the candidate.</a:t>
          </a:r>
          <a:endParaRPr kumimoji="1" lang="ja-JP" altLang="en-US" sz="1100"/>
        </a:p>
      </xdr:txBody>
    </xdr:sp>
    <xdr:clientData/>
  </xdr:twoCellAnchor>
  <xdr:twoCellAnchor>
    <xdr:from>
      <xdr:col>10</xdr:col>
      <xdr:colOff>1906</xdr:colOff>
      <xdr:row>13</xdr:row>
      <xdr:rowOff>129889</xdr:rowOff>
    </xdr:from>
    <xdr:to>
      <xdr:col>72</xdr:col>
      <xdr:colOff>0</xdr:colOff>
      <xdr:row>13</xdr:row>
      <xdr:rowOff>684069</xdr:rowOff>
    </xdr:to>
    <xdr:sp macro="" textlink="">
      <xdr:nvSpPr>
        <xdr:cNvPr id="5" name="テキスト ボックス 4">
          <a:extLst>
            <a:ext uri="{FF2B5EF4-FFF2-40B4-BE49-F238E27FC236}">
              <a16:creationId xmlns:a16="http://schemas.microsoft.com/office/drawing/2014/main" id="{D52FC5FC-1632-455B-B599-1D800E74E2AF}"/>
            </a:ext>
          </a:extLst>
        </xdr:cNvPr>
        <xdr:cNvSpPr txBox="1"/>
      </xdr:nvSpPr>
      <xdr:spPr>
        <a:xfrm>
          <a:off x="954406" y="4537366"/>
          <a:ext cx="5903594" cy="554180"/>
        </a:xfrm>
        <a:prstGeom prst="rect">
          <a:avLst/>
        </a:prstGeom>
        <a:solidFill>
          <a:schemeClr val="accent5">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(This part can be filled in English.)</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Please summarize the significance of accepting the candidate at a Japanese institute.</a:t>
          </a:r>
          <a:endParaRPr lang="ja-JP" altLang="ja-JP" sz="1100">
            <a:solidFill>
              <a:schemeClr val="dk1"/>
            </a:solidFill>
            <a:effectLst/>
            <a:latin typeface="+mn-lt"/>
            <a:ea typeface="+mn-ea"/>
            <a:cs typeface="+mn-cs"/>
          </a:endParaRPr>
        </a:p>
        <a:p>
          <a:endParaRPr kumimoji="1" lang="en-US" altLang="ja-JP" sz="1100"/>
        </a:p>
      </xdr:txBody>
    </xdr:sp>
    <xdr:clientData/>
  </xdr:twoCellAnchor>
  <xdr:twoCellAnchor>
    <xdr:from>
      <xdr:col>0</xdr:col>
      <xdr:colOff>28575</xdr:colOff>
      <xdr:row>14</xdr:row>
      <xdr:rowOff>167987</xdr:rowOff>
    </xdr:from>
    <xdr:to>
      <xdr:col>74</xdr:col>
      <xdr:colOff>28575</xdr:colOff>
      <xdr:row>16</xdr:row>
      <xdr:rowOff>4644</xdr:rowOff>
    </xdr:to>
    <xdr:sp macro="" textlink="">
      <xdr:nvSpPr>
        <xdr:cNvPr id="6" name="テキスト ボックス 5">
          <a:extLst>
            <a:ext uri="{FF2B5EF4-FFF2-40B4-BE49-F238E27FC236}">
              <a16:creationId xmlns:a16="http://schemas.microsoft.com/office/drawing/2014/main" id="{DD510D4C-6020-4F03-B025-CA3A4485BA98}"/>
            </a:ext>
          </a:extLst>
        </xdr:cNvPr>
        <xdr:cNvSpPr txBox="1"/>
      </xdr:nvSpPr>
      <xdr:spPr>
        <a:xfrm>
          <a:off x="19050" y="5440507"/>
          <a:ext cx="6407727" cy="693073"/>
        </a:xfrm>
        <a:prstGeom prst="rect">
          <a:avLst/>
        </a:prstGeom>
        <a:solidFill>
          <a:schemeClr val="accent5">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(This part can be filled in English.)</a:t>
          </a:r>
        </a:p>
        <a:p>
          <a:r>
            <a:rPr kumimoji="1" lang="en-US" altLang="ja-JP" sz="800"/>
            <a:t>Please describe the research environment that would be provided to the candidate.(in particular, a  laboratory facility if the candidate conduts experimental tests)</a:t>
          </a:r>
        </a:p>
        <a:p>
          <a:r>
            <a:rPr kumimoji="1" lang="en-US" altLang="ja-JP" sz="800">
              <a:solidFill>
                <a:sysClr val="windowText" lastClr="000000"/>
              </a:solidFill>
            </a:rPr>
            <a:t>If a change of host institution is planned during the fellowship, also describe briefly that the new institution is prepared to host the candidate.</a:t>
          </a:r>
          <a:endParaRPr kumimoji="1" lang="ja-JP" altLang="en-US" sz="800">
            <a:solidFill>
              <a:sysClr val="windowText" lastClr="000000"/>
            </a:solidFill>
          </a:endParaRPr>
        </a:p>
      </xdr:txBody>
    </xdr:sp>
    <xdr:clientData/>
  </xdr:twoCellAnchor>
  <xdr:twoCellAnchor>
    <xdr:from>
      <xdr:col>1</xdr:col>
      <xdr:colOff>5714</xdr:colOff>
      <xdr:row>17</xdr:row>
      <xdr:rowOff>20954</xdr:rowOff>
    </xdr:from>
    <xdr:to>
      <xdr:col>74</xdr:col>
      <xdr:colOff>74310</xdr:colOff>
      <xdr:row>18</xdr:row>
      <xdr:rowOff>1575</xdr:rowOff>
    </xdr:to>
    <xdr:sp macro="" textlink="">
      <xdr:nvSpPr>
        <xdr:cNvPr id="7" name="テキスト ボックス 6">
          <a:extLst>
            <a:ext uri="{FF2B5EF4-FFF2-40B4-BE49-F238E27FC236}">
              <a16:creationId xmlns:a16="http://schemas.microsoft.com/office/drawing/2014/main" id="{CC370721-F36B-4590-AAE7-79FFBFABFF27}"/>
            </a:ext>
          </a:extLst>
        </xdr:cNvPr>
        <xdr:cNvSpPr txBox="1"/>
      </xdr:nvSpPr>
      <xdr:spPr>
        <a:xfrm>
          <a:off x="76199" y="6334124"/>
          <a:ext cx="7038975" cy="619126"/>
        </a:xfrm>
        <a:prstGeom prst="rect">
          <a:avLst/>
        </a:prstGeom>
        <a:solidFill>
          <a:schemeClr val="accent5">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spc="0"/>
            <a:t>(This part can be filled in English.)</a:t>
          </a:r>
          <a:r>
            <a:rPr kumimoji="1" lang="en-US" altLang="ja-JP" sz="1050" spc="0" baseline="0"/>
            <a:t>  </a:t>
          </a:r>
        </a:p>
        <a:p>
          <a:r>
            <a:rPr kumimoji="1" lang="en-US" altLang="ja-JP" sz="1050" spc="0"/>
            <a:t>Please list the name, affiliated institution, current appointment of other researchers who can collaborate with the candidate during the fellowship.</a:t>
          </a:r>
          <a:endParaRPr kumimoji="1" lang="ja-JP" altLang="en-US" sz="1050" spc="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kokusai.jsps.go.jp/jsps1/shokubunList.do"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kokusai.jsps.go.jp/jsps1/shokubunList.do" TargetMode="External"/><Relationship Id="rId1" Type="http://schemas.openxmlformats.org/officeDocument/2006/relationships/hyperlink" Target="mailto:gaitoku-suisen@jsps.go.jp"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D37"/>
  <sheetViews>
    <sheetView tabSelected="1" view="pageBreakPreview" zoomScaleNormal="100" zoomScaleSheetLayoutView="100" workbookViewId="0">
      <selection sqref="A1:K1"/>
    </sheetView>
  </sheetViews>
  <sheetFormatPr defaultRowHeight="13.5"/>
  <cols>
    <col min="1" max="100" width="1.25" customWidth="1"/>
    <col min="101" max="101" width="1.625" customWidth="1"/>
    <col min="102" max="105" width="1.25" customWidth="1"/>
    <col min="106" max="106" width="2.375" customWidth="1"/>
    <col min="107" max="107" width="9" style="29" customWidth="1"/>
  </cols>
  <sheetData>
    <row r="1" spans="1:107" ht="21.75" customHeight="1" thickBot="1">
      <c r="A1" s="177" t="s">
        <v>27</v>
      </c>
      <c r="B1" s="177"/>
      <c r="C1" s="177"/>
      <c r="D1" s="177"/>
      <c r="E1" s="177"/>
      <c r="F1" s="177"/>
      <c r="G1" s="177"/>
      <c r="H1" s="177"/>
      <c r="I1" s="177"/>
      <c r="J1" s="177"/>
      <c r="K1" s="177"/>
      <c r="L1" s="44" t="s">
        <v>107</v>
      </c>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row>
    <row r="2" spans="1:107" ht="14.25" thickBo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144" t="s">
        <v>46</v>
      </c>
      <c r="AQ2" s="145"/>
      <c r="AR2" s="145"/>
      <c r="AS2" s="145"/>
      <c r="AT2" s="145"/>
      <c r="AU2" s="145"/>
      <c r="AV2" s="145"/>
      <c r="AW2" s="145"/>
      <c r="AX2" s="145"/>
      <c r="AY2" s="145"/>
      <c r="AZ2" s="145"/>
      <c r="BA2" s="145"/>
      <c r="BB2" s="145"/>
      <c r="BC2" s="145"/>
      <c r="BD2" s="145"/>
      <c r="BE2" s="145"/>
      <c r="BF2" s="145"/>
      <c r="BG2" s="178"/>
      <c r="BH2" s="138"/>
      <c r="BI2" s="139"/>
      <c r="BJ2" s="139"/>
      <c r="BK2" s="139"/>
      <c r="BL2" s="139"/>
      <c r="BM2" s="139"/>
      <c r="BN2" s="139"/>
      <c r="BO2" s="139"/>
      <c r="BP2" s="139"/>
      <c r="BQ2" s="139"/>
      <c r="BR2" s="139"/>
      <c r="BS2" s="139"/>
      <c r="BT2" s="139"/>
      <c r="BU2" s="139"/>
      <c r="BV2" s="139"/>
      <c r="BW2" s="139"/>
      <c r="BX2" s="140"/>
      <c r="DB2" t="s">
        <v>16</v>
      </c>
    </row>
    <row r="3" spans="1:107" ht="21" customHeight="1" thickTop="1">
      <c r="A3" s="144" t="s">
        <v>738</v>
      </c>
      <c r="B3" s="145"/>
      <c r="C3" s="145"/>
      <c r="D3" s="145"/>
      <c r="E3" s="145"/>
      <c r="F3" s="145"/>
      <c r="G3" s="145"/>
      <c r="H3" s="145"/>
      <c r="I3" s="145"/>
      <c r="J3" s="145"/>
      <c r="K3" s="145"/>
      <c r="L3" s="145"/>
      <c r="M3" s="179"/>
      <c r="N3" s="179"/>
      <c r="O3" s="179"/>
      <c r="P3" s="179"/>
      <c r="Q3" s="179"/>
      <c r="R3" s="126" t="s">
        <v>24</v>
      </c>
      <c r="S3" s="126"/>
      <c r="T3" s="126"/>
      <c r="U3" s="126"/>
      <c r="V3" s="14"/>
      <c r="W3" s="126" t="s">
        <v>25</v>
      </c>
      <c r="X3" s="126"/>
      <c r="Y3" s="126"/>
      <c r="Z3" s="126"/>
      <c r="AA3" s="126"/>
      <c r="AB3" s="126"/>
      <c r="AC3" s="126"/>
      <c r="AD3" s="126"/>
      <c r="AE3" s="126"/>
      <c r="AF3" s="126"/>
      <c r="AG3" s="126"/>
      <c r="AH3" s="126"/>
      <c r="AI3" s="126"/>
      <c r="AJ3" s="126"/>
      <c r="AK3" s="126"/>
      <c r="AL3" s="126"/>
      <c r="AM3" s="126"/>
      <c r="AN3" s="126"/>
      <c r="AO3" s="126"/>
      <c r="AP3" s="127"/>
      <c r="AQ3" s="127"/>
      <c r="AR3" s="127"/>
      <c r="AS3" s="127"/>
      <c r="AT3" s="127"/>
      <c r="AU3" s="127"/>
      <c r="AV3" s="127"/>
      <c r="AW3" s="127"/>
      <c r="AX3" s="127"/>
      <c r="AY3" s="127"/>
      <c r="AZ3" s="127"/>
      <c r="BA3" s="127"/>
      <c r="BB3" s="127"/>
      <c r="BC3" s="127"/>
      <c r="BD3" s="127"/>
      <c r="BE3" s="127"/>
      <c r="BF3" s="127"/>
      <c r="BG3" s="127"/>
      <c r="BH3" s="88"/>
      <c r="BI3" s="89"/>
      <c r="BJ3" s="89"/>
      <c r="BK3" s="89"/>
      <c r="BL3" s="89"/>
      <c r="BM3" s="89"/>
      <c r="BN3" s="89"/>
      <c r="BO3" s="89"/>
      <c r="BP3" s="89"/>
      <c r="BQ3" s="89"/>
      <c r="BR3" s="89"/>
      <c r="BS3" s="89"/>
      <c r="BT3" s="89"/>
      <c r="BU3" s="89"/>
      <c r="BV3" s="89"/>
      <c r="BW3" s="89"/>
      <c r="BX3" s="143"/>
      <c r="DB3" s="5" t="s">
        <v>99</v>
      </c>
      <c r="DC3" s="30">
        <f>$BH$2</f>
        <v>0</v>
      </c>
    </row>
    <row r="4" spans="1:107" ht="21" customHeight="1">
      <c r="A4" s="64" t="s">
        <v>47</v>
      </c>
      <c r="B4" s="65"/>
      <c r="C4" s="65"/>
      <c r="D4" s="65"/>
      <c r="E4" s="65"/>
      <c r="F4" s="65"/>
      <c r="G4" s="65"/>
      <c r="H4" s="65"/>
      <c r="I4" s="65"/>
      <c r="J4" s="65"/>
      <c r="K4" s="66"/>
      <c r="L4" s="155"/>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167"/>
      <c r="AN4" s="78" t="s">
        <v>79</v>
      </c>
      <c r="AO4" s="78"/>
      <c r="AP4" s="78"/>
      <c r="AQ4" s="78"/>
      <c r="AR4" s="78"/>
      <c r="AS4" s="165"/>
      <c r="AT4" s="147"/>
      <c r="AU4" s="147"/>
      <c r="AV4" s="147"/>
      <c r="AW4" s="147"/>
      <c r="AX4" s="147"/>
      <c r="AY4" s="147"/>
      <c r="AZ4" s="147"/>
      <c r="BA4" s="147"/>
      <c r="BB4" s="147"/>
      <c r="BC4" s="147"/>
      <c r="BD4" s="147"/>
      <c r="BE4" s="147"/>
      <c r="BF4" s="166"/>
      <c r="BG4" s="78" t="s">
        <v>80</v>
      </c>
      <c r="BH4" s="78"/>
      <c r="BI4" s="78"/>
      <c r="BJ4" s="78"/>
      <c r="BK4" s="78"/>
      <c r="BL4" s="78"/>
      <c r="BM4" s="78"/>
      <c r="BN4" s="78"/>
      <c r="BO4" s="146"/>
      <c r="BP4" s="147"/>
      <c r="BQ4" s="147"/>
      <c r="BR4" s="147"/>
      <c r="BS4" s="147"/>
      <c r="BT4" s="147"/>
      <c r="BU4" s="147"/>
      <c r="BV4" s="147"/>
      <c r="BW4" s="147"/>
      <c r="BX4" s="148"/>
      <c r="DB4" s="6" t="s">
        <v>102</v>
      </c>
      <c r="DC4" s="31">
        <f>L5</f>
        <v>0</v>
      </c>
    </row>
    <row r="5" spans="1:107" ht="39.950000000000003" customHeight="1">
      <c r="A5" s="149" t="s">
        <v>82</v>
      </c>
      <c r="B5" s="150"/>
      <c r="C5" s="150"/>
      <c r="D5" s="150"/>
      <c r="E5" s="150"/>
      <c r="F5" s="150"/>
      <c r="G5" s="150"/>
      <c r="H5" s="150"/>
      <c r="I5" s="150"/>
      <c r="J5" s="150"/>
      <c r="K5" s="150"/>
      <c r="L5" s="152"/>
      <c r="M5" s="153"/>
      <c r="N5" s="153"/>
      <c r="O5" s="153"/>
      <c r="P5" s="153"/>
      <c r="Q5" s="153"/>
      <c r="R5" s="153"/>
      <c r="S5" s="153"/>
      <c r="T5" s="153"/>
      <c r="U5" s="153"/>
      <c r="V5" s="153"/>
      <c r="W5" s="153"/>
      <c r="X5" s="153"/>
      <c r="Y5" s="153"/>
      <c r="Z5" s="154"/>
      <c r="AA5" s="128" t="s">
        <v>48</v>
      </c>
      <c r="AB5" s="129"/>
      <c r="AC5" s="129"/>
      <c r="AD5" s="129"/>
      <c r="AE5" s="129"/>
      <c r="AF5" s="129"/>
      <c r="AG5" s="129"/>
      <c r="AH5" s="129"/>
      <c r="AI5" s="164"/>
      <c r="AJ5" s="124"/>
      <c r="AK5" s="124"/>
      <c r="AL5" s="124"/>
      <c r="AM5" s="124"/>
      <c r="AN5" s="124"/>
      <c r="AO5" s="124"/>
      <c r="AP5" s="124"/>
      <c r="AQ5" s="124"/>
      <c r="AR5" s="124"/>
      <c r="AS5" s="124"/>
      <c r="AT5" s="124"/>
      <c r="AU5" s="124"/>
      <c r="AV5" s="124"/>
      <c r="AW5" s="125"/>
      <c r="AX5" s="128" t="s">
        <v>49</v>
      </c>
      <c r="AY5" s="129"/>
      <c r="AZ5" s="129"/>
      <c r="BA5" s="129"/>
      <c r="BB5" s="129"/>
      <c r="BC5" s="129"/>
      <c r="BD5" s="129"/>
      <c r="BE5" s="141"/>
      <c r="BF5" s="124"/>
      <c r="BG5" s="124"/>
      <c r="BH5" s="124"/>
      <c r="BI5" s="124"/>
      <c r="BJ5" s="124"/>
      <c r="BK5" s="124"/>
      <c r="BL5" s="124"/>
      <c r="BM5" s="124"/>
      <c r="BN5" s="124"/>
      <c r="BO5" s="124"/>
      <c r="BP5" s="125"/>
      <c r="BQ5" s="142" t="s">
        <v>81</v>
      </c>
      <c r="BR5" s="142"/>
      <c r="BS5" s="142"/>
      <c r="BT5" s="142"/>
      <c r="BU5" s="88"/>
      <c r="BV5" s="89"/>
      <c r="BW5" s="89"/>
      <c r="BX5" s="143"/>
      <c r="DB5" s="6" t="s">
        <v>100</v>
      </c>
      <c r="DC5" s="31">
        <f>$AJ$5</f>
        <v>0</v>
      </c>
    </row>
    <row r="6" spans="1:107" ht="21" customHeight="1">
      <c r="A6" s="151" t="s">
        <v>50</v>
      </c>
      <c r="B6" s="134"/>
      <c r="C6" s="134"/>
      <c r="D6" s="134"/>
      <c r="E6" s="134"/>
      <c r="F6" s="134"/>
      <c r="G6" s="134"/>
      <c r="H6" s="134"/>
      <c r="I6" s="134"/>
      <c r="J6" s="134"/>
      <c r="K6" s="134"/>
      <c r="L6" s="165"/>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c r="BV6" s="147"/>
      <c r="BW6" s="147"/>
      <c r="BX6" s="148"/>
      <c r="DB6" s="6" t="s">
        <v>101</v>
      </c>
      <c r="DC6" s="31">
        <f>$BE$5</f>
        <v>0</v>
      </c>
    </row>
    <row r="7" spans="1:107" ht="21" customHeight="1">
      <c r="A7" s="151" t="s">
        <v>51</v>
      </c>
      <c r="B7" s="134"/>
      <c r="C7" s="134"/>
      <c r="D7" s="134"/>
      <c r="E7" s="134"/>
      <c r="F7" s="134"/>
      <c r="G7" s="134"/>
      <c r="H7" s="134"/>
      <c r="I7" s="134"/>
      <c r="J7" s="134"/>
      <c r="K7" s="134"/>
      <c r="L7" s="155"/>
      <c r="M7" s="79"/>
      <c r="N7" s="79"/>
      <c r="O7" s="79"/>
      <c r="P7" s="79"/>
      <c r="Q7" s="79"/>
      <c r="R7" s="79"/>
      <c r="S7" s="79"/>
      <c r="T7" s="78" t="s">
        <v>0</v>
      </c>
      <c r="U7" s="78"/>
      <c r="V7" s="78"/>
      <c r="W7" s="130"/>
      <c r="X7" s="130"/>
      <c r="Y7" s="130"/>
      <c r="Z7" s="78" t="s">
        <v>1</v>
      </c>
      <c r="AA7" s="78"/>
      <c r="AB7" s="78"/>
      <c r="AC7" s="130"/>
      <c r="AD7" s="130"/>
      <c r="AE7" s="130"/>
      <c r="AF7" s="78" t="s">
        <v>2</v>
      </c>
      <c r="AG7" s="78"/>
      <c r="AH7" s="78"/>
      <c r="AI7" s="78" t="s">
        <v>28</v>
      </c>
      <c r="AJ7" s="78"/>
      <c r="AK7" s="78"/>
      <c r="AL7" s="79"/>
      <c r="AM7" s="79"/>
      <c r="AN7" s="79"/>
      <c r="AO7" s="79"/>
      <c r="AP7" s="79"/>
      <c r="AQ7" s="79"/>
      <c r="AR7" s="79"/>
      <c r="AS7" s="79"/>
      <c r="AT7" s="78" t="s">
        <v>0</v>
      </c>
      <c r="AU7" s="78"/>
      <c r="AV7" s="78"/>
      <c r="AW7" s="130"/>
      <c r="AX7" s="130"/>
      <c r="AY7" s="130"/>
      <c r="AZ7" s="78" t="s">
        <v>1</v>
      </c>
      <c r="BA7" s="78"/>
      <c r="BB7" s="78"/>
      <c r="BC7" s="130"/>
      <c r="BD7" s="130"/>
      <c r="BE7" s="130"/>
      <c r="BF7" s="78" t="s">
        <v>2</v>
      </c>
      <c r="BG7" s="78"/>
      <c r="BH7" s="78"/>
      <c r="BI7" s="78" t="s">
        <v>29</v>
      </c>
      <c r="BJ7" s="78"/>
      <c r="BK7" s="78"/>
      <c r="BL7" s="130"/>
      <c r="BM7" s="130"/>
      <c r="BN7" s="130"/>
      <c r="BO7" s="130"/>
      <c r="BP7" s="78" t="s">
        <v>3</v>
      </c>
      <c r="BQ7" s="78"/>
      <c r="BR7" s="78"/>
      <c r="BS7" s="78"/>
      <c r="BT7" s="78"/>
      <c r="BU7" s="11"/>
      <c r="BV7" s="11"/>
      <c r="BW7" s="11"/>
      <c r="BX7" s="12"/>
      <c r="DB7" s="6" t="s">
        <v>103</v>
      </c>
      <c r="DC7" s="31" t="str">
        <f>IF(BU5="男",1,IF(BU5="女",2,"エラー"))</f>
        <v>エラー</v>
      </c>
    </row>
    <row r="8" spans="1:107">
      <c r="A8" s="3" t="s">
        <v>52</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8"/>
      <c r="DB8" s="6" t="s">
        <v>17</v>
      </c>
      <c r="DC8" s="31" t="str">
        <f>L7&amp;"/"&amp;W7&amp;"/"&amp;AC7</f>
        <v>//</v>
      </c>
    </row>
    <row r="9" spans="1:107" ht="69.95" customHeight="1">
      <c r="A9" s="135"/>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7"/>
      <c r="DB9" s="6" t="s">
        <v>18</v>
      </c>
      <c r="DC9" s="31" t="str">
        <f>AL7&amp;"/"&amp;AW7&amp;"/"&amp;BC7</f>
        <v>//</v>
      </c>
    </row>
    <row r="10" spans="1:107">
      <c r="A10" s="3" t="s">
        <v>30</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8"/>
      <c r="DB10" s="6" t="s">
        <v>23</v>
      </c>
      <c r="DC10" s="31">
        <f>BL7</f>
        <v>0</v>
      </c>
    </row>
    <row r="11" spans="1:107" ht="69.95" customHeight="1">
      <c r="A11" s="135"/>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7"/>
      <c r="DB11" s="6" t="s">
        <v>104</v>
      </c>
      <c r="DC11" s="31">
        <f>A20</f>
        <v>0</v>
      </c>
    </row>
    <row r="12" spans="1:107">
      <c r="A12" s="3" t="s">
        <v>108</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8"/>
      <c r="DB12" s="6" t="s">
        <v>114</v>
      </c>
      <c r="DC12" s="31">
        <f>$M$21</f>
        <v>0</v>
      </c>
    </row>
    <row r="13" spans="1:107" ht="4.5" customHeight="1">
      <c r="A13" s="15"/>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2"/>
      <c r="DB13" s="17" t="s">
        <v>118</v>
      </c>
      <c r="DC13" s="46" t="str">
        <f>IF(DC12=0,"",VLOOKUP(DC12,Sheet3!F:G,2,FALSE))</f>
        <v/>
      </c>
    </row>
    <row r="14" spans="1:107" ht="69.95" customHeight="1">
      <c r="A14" s="135"/>
      <c r="B14" s="136"/>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7"/>
      <c r="DB14" s="6" t="s">
        <v>115</v>
      </c>
      <c r="DC14" s="62" t="str">
        <f>TEXT($AL$21,"00000")</f>
        <v>00000</v>
      </c>
    </row>
    <row r="15" spans="1:107">
      <c r="A15" s="3" t="s">
        <v>53</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8"/>
      <c r="CP15" t="s">
        <v>732</v>
      </c>
      <c r="DB15" s="17" t="s">
        <v>117</v>
      </c>
      <c r="DC15" s="32" t="str">
        <f>$AY$21</f>
        <v/>
      </c>
    </row>
    <row r="16" spans="1:107" ht="54.95" customHeight="1">
      <c r="A16" s="135"/>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7"/>
      <c r="DB16" s="17" t="s">
        <v>89</v>
      </c>
      <c r="DC16" s="32">
        <f>$M$23</f>
        <v>0</v>
      </c>
    </row>
    <row r="17" spans="1:108">
      <c r="A17" s="3" t="s">
        <v>64</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8"/>
      <c r="DB17" s="17" t="s">
        <v>90</v>
      </c>
      <c r="DC17" s="32">
        <f>$AR$23</f>
        <v>0</v>
      </c>
    </row>
    <row r="18" spans="1:108" ht="30" customHeight="1">
      <c r="A18" s="171"/>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2"/>
      <c r="BR18" s="172"/>
      <c r="BS18" s="172"/>
      <c r="BT18" s="172"/>
      <c r="BU18" s="172"/>
      <c r="BV18" s="172"/>
      <c r="BW18" s="172"/>
      <c r="BX18" s="173"/>
      <c r="DB18" s="17" t="s">
        <v>91</v>
      </c>
      <c r="DC18" s="32">
        <f>$M$24</f>
        <v>0</v>
      </c>
    </row>
    <row r="19" spans="1:108" ht="29.25" customHeight="1">
      <c r="A19" s="15" t="s">
        <v>741</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2"/>
      <c r="BZ19" s="156" t="s">
        <v>21</v>
      </c>
      <c r="CA19" s="157"/>
      <c r="CB19" s="157"/>
      <c r="CC19" s="157"/>
      <c r="CD19" s="157"/>
      <c r="CE19" s="158"/>
      <c r="DB19" s="17" t="s">
        <v>92</v>
      </c>
      <c r="DC19" s="32">
        <f>$AR$24</f>
        <v>0</v>
      </c>
      <c r="DD19">
        <f>SUMPRODUCT((Sheet3!A2:A321=TEXT($AL$21,"00000"))*1)</f>
        <v>0</v>
      </c>
    </row>
    <row r="20" spans="1:108" ht="30" customHeight="1">
      <c r="A20" s="171"/>
      <c r="B20" s="172"/>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3"/>
      <c r="BZ20" s="168">
        <f>LEN(A20)</f>
        <v>0</v>
      </c>
      <c r="CA20" s="169"/>
      <c r="CB20" s="169"/>
      <c r="CC20" s="169"/>
      <c r="CD20" s="169"/>
      <c r="CE20" s="170"/>
      <c r="DB20" s="17" t="s">
        <v>93</v>
      </c>
      <c r="DC20" s="32">
        <f>$M$25</f>
        <v>0</v>
      </c>
    </row>
    <row r="21" spans="1:108" ht="21.75" customHeight="1">
      <c r="A21" s="91" t="s">
        <v>110</v>
      </c>
      <c r="B21" s="92"/>
      <c r="C21" s="92"/>
      <c r="D21" s="92"/>
      <c r="E21" s="92"/>
      <c r="F21" s="92"/>
      <c r="G21" s="92"/>
      <c r="H21" s="92"/>
      <c r="I21" s="92"/>
      <c r="J21" s="92"/>
      <c r="K21" s="92"/>
      <c r="L21" s="93"/>
      <c r="M21" s="88"/>
      <c r="N21" s="89"/>
      <c r="O21" s="89"/>
      <c r="P21" s="89"/>
      <c r="Q21" s="89"/>
      <c r="R21" s="89"/>
      <c r="S21" s="89"/>
      <c r="T21" s="89"/>
      <c r="U21" s="89"/>
      <c r="V21" s="89"/>
      <c r="W21" s="89"/>
      <c r="X21" s="90"/>
      <c r="Y21" s="91" t="s">
        <v>109</v>
      </c>
      <c r="Z21" s="92"/>
      <c r="AA21" s="92"/>
      <c r="AB21" s="92"/>
      <c r="AC21" s="92"/>
      <c r="AD21" s="92"/>
      <c r="AE21" s="92"/>
      <c r="AF21" s="92"/>
      <c r="AG21" s="92"/>
      <c r="AH21" s="92"/>
      <c r="AI21" s="92"/>
      <c r="AJ21" s="92"/>
      <c r="AK21" s="93"/>
      <c r="AL21" s="181"/>
      <c r="AM21" s="182"/>
      <c r="AN21" s="182"/>
      <c r="AO21" s="182"/>
      <c r="AP21" s="182"/>
      <c r="AQ21" s="182"/>
      <c r="AR21" s="182"/>
      <c r="AS21" s="161" t="s">
        <v>111</v>
      </c>
      <c r="AT21" s="162"/>
      <c r="AU21" s="162"/>
      <c r="AV21" s="162"/>
      <c r="AW21" s="162"/>
      <c r="AX21" s="162"/>
      <c r="AY21" s="161" t="str">
        <f>IF(AL21=0,"",VLOOKUP(TEXT(AL21,"00000"),Sheet3!A:B,2,FALSE))</f>
        <v/>
      </c>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3"/>
      <c r="BZ21" s="1" t="s">
        <v>733</v>
      </c>
      <c r="CS21" s="61"/>
      <c r="CT21" s="61"/>
      <c r="CU21" s="67" t="str">
        <f>IF(OR(M21=0,AL21=0),"",IF(TEXT(AL21,"00000")=INDEX(Sheet3!A:A,SUMPRODUCT((Sheet3!A2:A321=TEXT($AL$21,"00000"))*(Sheet3!C2:C321=様式!DC13)*ROW(Sheet3!A2:A321))),"OK","NG"))</f>
        <v/>
      </c>
      <c r="CV21" s="67"/>
      <c r="CW21" s="67"/>
      <c r="DB21" s="17" t="s">
        <v>94</v>
      </c>
      <c r="DC21" s="32">
        <f>$AR$25</f>
        <v>0</v>
      </c>
    </row>
    <row r="22" spans="1:108" ht="9.75" customHeight="1">
      <c r="A22" s="64" t="s">
        <v>38</v>
      </c>
      <c r="B22" s="65"/>
      <c r="C22" s="65"/>
      <c r="D22" s="65"/>
      <c r="E22" s="65"/>
      <c r="F22" s="65"/>
      <c r="G22" s="65"/>
      <c r="H22" s="65"/>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20"/>
      <c r="AJ22" s="20"/>
      <c r="AK22" s="20"/>
      <c r="AL22" s="20"/>
      <c r="AM22" s="20"/>
      <c r="AN22" s="20"/>
      <c r="AO22" s="20"/>
      <c r="AP22" s="20"/>
      <c r="AQ22" s="20"/>
      <c r="AR22" s="21"/>
      <c r="AS22" s="21"/>
      <c r="AT22" s="21"/>
      <c r="AU22" s="21"/>
      <c r="AV22" s="21"/>
      <c r="AW22" s="21"/>
      <c r="AX22" s="21"/>
      <c r="AY22" s="21"/>
      <c r="AZ22" s="21"/>
      <c r="BA22" s="21"/>
      <c r="BB22" s="22"/>
      <c r="BC22" s="22"/>
      <c r="BD22" s="22"/>
      <c r="BE22" s="22"/>
      <c r="BF22" s="22"/>
      <c r="BG22" s="22"/>
      <c r="BH22" s="22"/>
      <c r="BI22" s="22"/>
      <c r="BJ22" s="22"/>
      <c r="BK22" s="22"/>
      <c r="BL22" s="22"/>
      <c r="BM22" s="22"/>
      <c r="BN22" s="22"/>
      <c r="BO22" s="22"/>
      <c r="BP22" s="22"/>
      <c r="BQ22" s="22"/>
      <c r="BR22" s="22"/>
      <c r="BS22" s="22"/>
      <c r="BT22" s="22"/>
      <c r="BU22" s="22"/>
      <c r="BV22" s="22"/>
      <c r="BW22" s="22"/>
      <c r="BX22" s="23"/>
      <c r="DB22" s="17" t="s">
        <v>88</v>
      </c>
      <c r="DC22" s="34">
        <f>$Z$26</f>
        <v>0</v>
      </c>
    </row>
    <row r="23" spans="1:108" ht="21.75" customHeight="1">
      <c r="A23" s="64" t="s">
        <v>43</v>
      </c>
      <c r="B23" s="65"/>
      <c r="C23" s="65"/>
      <c r="D23" s="65"/>
      <c r="E23" s="65"/>
      <c r="F23" s="65"/>
      <c r="G23" s="65"/>
      <c r="H23" s="66"/>
      <c r="I23" s="75" t="s">
        <v>39</v>
      </c>
      <c r="J23" s="76"/>
      <c r="K23" s="76"/>
      <c r="L23" s="77"/>
      <c r="M23" s="97"/>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106" t="s">
        <v>40</v>
      </c>
      <c r="AO23" s="107"/>
      <c r="AP23" s="107"/>
      <c r="AQ23" s="108"/>
      <c r="AR23" s="97"/>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9"/>
      <c r="BZ23" s="180"/>
      <c r="CA23" s="180"/>
      <c r="CB23" s="180"/>
      <c r="CC23" s="180"/>
      <c r="CD23" s="180"/>
      <c r="CE23" s="180"/>
      <c r="CF23" s="180"/>
      <c r="CG23" s="180"/>
      <c r="CH23" s="180"/>
      <c r="CI23" s="180"/>
      <c r="CJ23" s="180"/>
      <c r="CK23" s="180"/>
      <c r="CL23" s="180"/>
      <c r="CM23" s="180"/>
      <c r="CN23" s="180"/>
      <c r="CO23" s="180"/>
      <c r="CP23" s="180"/>
      <c r="CQ23" s="180"/>
      <c r="CR23" s="180"/>
      <c r="CS23" s="180"/>
      <c r="CT23" s="180"/>
      <c r="CU23" s="180"/>
      <c r="CV23" s="180"/>
      <c r="CW23" s="180"/>
      <c r="CX23" s="180"/>
      <c r="CY23" s="180"/>
      <c r="CZ23" s="180"/>
      <c r="DB23" s="17" t="s">
        <v>95</v>
      </c>
      <c r="DC23" s="34">
        <f>$AI$27</f>
        <v>0</v>
      </c>
    </row>
    <row r="24" spans="1:108" ht="21.75" customHeight="1">
      <c r="A24" s="64" t="s">
        <v>742</v>
      </c>
      <c r="B24" s="65"/>
      <c r="C24" s="65"/>
      <c r="D24" s="65"/>
      <c r="E24" s="65"/>
      <c r="F24" s="65"/>
      <c r="G24" s="65"/>
      <c r="H24" s="65"/>
      <c r="I24" s="75" t="s">
        <v>39</v>
      </c>
      <c r="J24" s="76"/>
      <c r="K24" s="76"/>
      <c r="L24" s="77"/>
      <c r="M24" s="97"/>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106" t="s">
        <v>40</v>
      </c>
      <c r="AO24" s="107"/>
      <c r="AP24" s="107"/>
      <c r="AQ24" s="108"/>
      <c r="AR24" s="97"/>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9"/>
      <c r="DB24" s="17" t="s">
        <v>96</v>
      </c>
      <c r="DC24" s="32">
        <f>$AI$28</f>
        <v>0</v>
      </c>
    </row>
    <row r="25" spans="1:108" ht="21.75" customHeight="1">
      <c r="A25" s="64" t="s">
        <v>41</v>
      </c>
      <c r="B25" s="65"/>
      <c r="C25" s="65"/>
      <c r="D25" s="65"/>
      <c r="E25" s="65"/>
      <c r="F25" s="65"/>
      <c r="G25" s="65"/>
      <c r="H25" s="65"/>
      <c r="I25" s="75" t="s">
        <v>39</v>
      </c>
      <c r="J25" s="76"/>
      <c r="K25" s="76"/>
      <c r="L25" s="77"/>
      <c r="M25" s="97"/>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4" t="s">
        <v>40</v>
      </c>
      <c r="AO25" s="95"/>
      <c r="AP25" s="95"/>
      <c r="AQ25" s="96"/>
      <c r="AR25" s="97"/>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9"/>
      <c r="DB25" s="17" t="s">
        <v>97</v>
      </c>
      <c r="DC25" s="34">
        <f>$BO$27</f>
        <v>0</v>
      </c>
    </row>
    <row r="26" spans="1:108" ht="21.75" customHeight="1">
      <c r="A26" s="80" t="s">
        <v>26</v>
      </c>
      <c r="B26" s="81"/>
      <c r="C26" s="81"/>
      <c r="D26" s="81"/>
      <c r="E26" s="81"/>
      <c r="F26" s="81"/>
      <c r="G26" s="81"/>
      <c r="H26" s="81"/>
      <c r="I26" s="81"/>
      <c r="J26" s="81"/>
      <c r="K26" s="81"/>
      <c r="L26" s="81"/>
      <c r="M26" s="81"/>
      <c r="N26" s="81"/>
      <c r="O26" s="81"/>
      <c r="P26" s="81"/>
      <c r="Q26" s="81"/>
      <c r="R26" s="81"/>
      <c r="S26" s="81"/>
      <c r="T26" s="81"/>
      <c r="U26" s="81"/>
      <c r="V26" s="81"/>
      <c r="W26" s="81"/>
      <c r="X26" s="81"/>
      <c r="Y26" s="81"/>
      <c r="Z26" s="100"/>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c r="BT26" s="101"/>
      <c r="BU26" s="101"/>
      <c r="BV26" s="101"/>
      <c r="BW26" s="101"/>
      <c r="BX26" s="102"/>
      <c r="DB26" s="17" t="s">
        <v>98</v>
      </c>
      <c r="DC26" s="34">
        <f>$BO$28</f>
        <v>0</v>
      </c>
    </row>
    <row r="27" spans="1:108" ht="28.5" customHeight="1">
      <c r="A27" s="82" t="s">
        <v>37</v>
      </c>
      <c r="B27" s="83"/>
      <c r="C27" s="83"/>
      <c r="D27" s="83"/>
      <c r="E27" s="83"/>
      <c r="F27" s="83"/>
      <c r="G27" s="83"/>
      <c r="H27" s="83"/>
      <c r="I27" s="84"/>
      <c r="J27" s="159"/>
      <c r="K27" s="160"/>
      <c r="L27" s="160"/>
      <c r="M27" s="160"/>
      <c r="N27" s="160"/>
      <c r="O27" s="160"/>
      <c r="P27" s="160"/>
      <c r="Q27" s="160"/>
      <c r="R27" s="160"/>
      <c r="S27" s="160"/>
      <c r="T27" s="160"/>
      <c r="U27" s="160"/>
      <c r="V27" s="160"/>
      <c r="W27" s="160"/>
      <c r="X27" s="160"/>
      <c r="Y27" s="160"/>
      <c r="Z27" s="160"/>
      <c r="AA27" s="160"/>
      <c r="AB27" s="160"/>
      <c r="AC27" s="85" t="s">
        <v>19</v>
      </c>
      <c r="AD27" s="86"/>
      <c r="AE27" s="86"/>
      <c r="AF27" s="86"/>
      <c r="AG27" s="86"/>
      <c r="AH27" s="87"/>
      <c r="AI27" s="103"/>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85" t="s">
        <v>20</v>
      </c>
      <c r="BL27" s="86"/>
      <c r="BM27" s="86"/>
      <c r="BN27" s="87"/>
      <c r="BO27" s="103"/>
      <c r="BP27" s="104"/>
      <c r="BQ27" s="104"/>
      <c r="BR27" s="104"/>
      <c r="BS27" s="104"/>
      <c r="BT27" s="104"/>
      <c r="BU27" s="104"/>
      <c r="BV27" s="104"/>
      <c r="BW27" s="104"/>
      <c r="BX27" s="105"/>
      <c r="CA27" t="s">
        <v>36</v>
      </c>
      <c r="DB27" s="37" t="s">
        <v>84</v>
      </c>
      <c r="DC27" s="33">
        <f>$A$30</f>
        <v>0</v>
      </c>
    </row>
    <row r="28" spans="1:108" ht="21.75" customHeight="1">
      <c r="A28" s="64" t="s">
        <v>42</v>
      </c>
      <c r="B28" s="65"/>
      <c r="C28" s="65"/>
      <c r="D28" s="65"/>
      <c r="E28" s="65"/>
      <c r="F28" s="65"/>
      <c r="G28" s="65"/>
      <c r="H28" s="65"/>
      <c r="I28" s="66"/>
      <c r="J28" s="121"/>
      <c r="K28" s="122"/>
      <c r="L28" s="122"/>
      <c r="M28" s="122"/>
      <c r="N28" s="122"/>
      <c r="O28" s="122"/>
      <c r="P28" s="122"/>
      <c r="Q28" s="122"/>
      <c r="R28" s="122"/>
      <c r="S28" s="122"/>
      <c r="T28" s="122"/>
      <c r="U28" s="122"/>
      <c r="V28" s="122"/>
      <c r="W28" s="122"/>
      <c r="X28" s="122"/>
      <c r="Y28" s="122"/>
      <c r="Z28" s="122"/>
      <c r="AA28" s="122"/>
      <c r="AB28" s="123"/>
      <c r="AC28" s="68" t="s">
        <v>42</v>
      </c>
      <c r="AD28" s="65"/>
      <c r="AE28" s="65"/>
      <c r="AF28" s="65"/>
      <c r="AG28" s="65"/>
      <c r="AH28" s="66"/>
      <c r="AI28" s="72"/>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4"/>
      <c r="BK28" s="68" t="s">
        <v>42</v>
      </c>
      <c r="BL28" s="65"/>
      <c r="BM28" s="65"/>
      <c r="BN28" s="66"/>
      <c r="BO28" s="69"/>
      <c r="BP28" s="70"/>
      <c r="BQ28" s="70"/>
      <c r="BR28" s="70"/>
      <c r="BS28" s="70"/>
      <c r="BT28" s="70"/>
      <c r="BU28" s="70"/>
      <c r="BV28" s="70"/>
      <c r="BW28" s="70"/>
      <c r="BX28" s="71"/>
      <c r="DB28" s="6" t="s">
        <v>85</v>
      </c>
      <c r="DC28" s="31">
        <f>A32</f>
        <v>0</v>
      </c>
    </row>
    <row r="29" spans="1:108" ht="9.75" customHeight="1">
      <c r="A29" s="131" t="s">
        <v>44</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132"/>
      <c r="BH29" s="132"/>
      <c r="BI29" s="132"/>
      <c r="BJ29" s="132"/>
      <c r="BK29" s="132"/>
      <c r="BL29" s="132"/>
      <c r="BM29" s="132"/>
      <c r="BN29" s="132"/>
      <c r="BO29" s="132"/>
      <c r="BP29" s="132"/>
      <c r="BQ29" s="132"/>
      <c r="BR29" s="132"/>
      <c r="BS29" s="132"/>
      <c r="BT29" s="132"/>
      <c r="BU29" s="132"/>
      <c r="BV29" s="132"/>
      <c r="BW29" s="132"/>
      <c r="BX29" s="133"/>
      <c r="DB29" s="6" t="s">
        <v>86</v>
      </c>
      <c r="DC29" s="31">
        <f>P33</f>
        <v>0</v>
      </c>
    </row>
    <row r="30" spans="1:108" ht="21.75" customHeight="1">
      <c r="A30" s="109"/>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0"/>
      <c r="BU30" s="110"/>
      <c r="BV30" s="110"/>
      <c r="BW30" s="110"/>
      <c r="BX30" s="111"/>
      <c r="DB30" s="6" t="s">
        <v>105</v>
      </c>
      <c r="DC30" s="31">
        <f>AS33</f>
        <v>0</v>
      </c>
    </row>
    <row r="31" spans="1:108" ht="9.75" customHeight="1" thickBot="1">
      <c r="A31" s="131" t="s">
        <v>45</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2"/>
      <c r="BS31" s="132"/>
      <c r="BT31" s="132"/>
      <c r="BU31" s="132"/>
      <c r="BV31" s="132"/>
      <c r="BW31" s="132"/>
      <c r="BX31" s="133"/>
      <c r="DB31" s="38" t="s">
        <v>87</v>
      </c>
      <c r="DC31" s="39">
        <f>Q34</f>
        <v>0</v>
      </c>
    </row>
    <row r="32" spans="1:108" ht="21.75" customHeight="1" thickTop="1">
      <c r="A32" s="112"/>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c r="BU32" s="113"/>
      <c r="BV32" s="113"/>
      <c r="BW32" s="113"/>
      <c r="BX32" s="114"/>
    </row>
    <row r="33" spans="1:107" ht="21.75" customHeight="1">
      <c r="A33" s="115" t="s">
        <v>54</v>
      </c>
      <c r="B33" s="116"/>
      <c r="C33" s="116"/>
      <c r="D33" s="116"/>
      <c r="E33" s="116"/>
      <c r="F33" s="116"/>
      <c r="G33" s="116"/>
      <c r="H33" s="116"/>
      <c r="I33" s="117"/>
      <c r="J33" s="134" t="s">
        <v>12</v>
      </c>
      <c r="K33" s="134"/>
      <c r="L33" s="134"/>
      <c r="M33" s="134"/>
      <c r="N33" s="134"/>
      <c r="O33" s="134"/>
      <c r="P33" s="147"/>
      <c r="Q33" s="147"/>
      <c r="R33" s="147"/>
      <c r="S33" s="147"/>
      <c r="T33" s="147"/>
      <c r="U33" s="147"/>
      <c r="V33" s="147"/>
      <c r="W33" s="147"/>
      <c r="X33" s="147"/>
      <c r="Y33" s="147"/>
      <c r="Z33" s="147"/>
      <c r="AA33" s="147"/>
      <c r="AB33" s="147"/>
      <c r="AC33" s="147"/>
      <c r="AD33" s="147"/>
      <c r="AE33" s="147"/>
      <c r="AF33" s="147"/>
      <c r="AG33" s="147"/>
      <c r="AH33" s="147"/>
      <c r="AI33" s="147"/>
      <c r="AJ33" s="147"/>
      <c r="AK33" s="16" t="s">
        <v>14</v>
      </c>
      <c r="AL33" s="16"/>
      <c r="AM33" s="16"/>
      <c r="AN33" s="134" t="s">
        <v>15</v>
      </c>
      <c r="AO33" s="134"/>
      <c r="AP33" s="134"/>
      <c r="AQ33" s="134"/>
      <c r="AR33" s="134"/>
      <c r="AS33" s="147"/>
      <c r="AT33" s="147"/>
      <c r="AU33" s="147"/>
      <c r="AV33" s="147"/>
      <c r="AW33" s="147"/>
      <c r="AX33" s="147"/>
      <c r="AY33" s="147"/>
      <c r="AZ33" s="147"/>
      <c r="BA33" s="147"/>
      <c r="BB33" s="147"/>
      <c r="BC33" s="147"/>
      <c r="BD33" s="147"/>
      <c r="BE33" s="147"/>
      <c r="BF33" s="147"/>
      <c r="BG33" s="147"/>
      <c r="BH33" s="147"/>
      <c r="BI33" s="147"/>
      <c r="BJ33" s="147"/>
      <c r="BK33" s="147"/>
      <c r="BL33" s="147"/>
      <c r="BM33" s="147"/>
      <c r="BN33" s="147"/>
      <c r="BO33" s="147"/>
      <c r="BP33" s="16" t="s">
        <v>14</v>
      </c>
      <c r="BQ33" s="16"/>
      <c r="BR33" s="16"/>
      <c r="BS33" s="16"/>
      <c r="BT33" s="16"/>
      <c r="BU33" s="16"/>
      <c r="BV33" s="16"/>
      <c r="BW33" s="16"/>
      <c r="BX33" s="18"/>
      <c r="DB33" s="35"/>
      <c r="DC33" s="36"/>
    </row>
    <row r="34" spans="1:107" ht="21.75" customHeight="1" thickBot="1">
      <c r="A34" s="118"/>
      <c r="B34" s="119"/>
      <c r="C34" s="119"/>
      <c r="D34" s="119"/>
      <c r="E34" s="119"/>
      <c r="F34" s="119"/>
      <c r="G34" s="119"/>
      <c r="H34" s="119"/>
      <c r="I34" s="120"/>
      <c r="J34" s="176" t="s">
        <v>13</v>
      </c>
      <c r="K34" s="176"/>
      <c r="L34" s="176"/>
      <c r="M34" s="176"/>
      <c r="N34" s="176"/>
      <c r="O34" s="176"/>
      <c r="P34" s="176"/>
      <c r="Q34" s="174"/>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5"/>
      <c r="BF34" s="175"/>
      <c r="BG34" s="175"/>
      <c r="BH34" s="175"/>
      <c r="BI34" s="175"/>
      <c r="BJ34" s="175"/>
      <c r="BK34" s="175"/>
      <c r="BL34" s="175"/>
      <c r="BM34" s="175"/>
      <c r="BN34" s="175"/>
      <c r="BO34" s="175"/>
      <c r="BP34" s="10" t="s">
        <v>14</v>
      </c>
      <c r="BQ34" s="10"/>
      <c r="BR34" s="10"/>
      <c r="BS34" s="10"/>
      <c r="BT34" s="10"/>
      <c r="BU34" s="2"/>
      <c r="BV34" s="2"/>
      <c r="BW34" s="2"/>
      <c r="BX34" s="9"/>
    </row>
    <row r="35" spans="1:107">
      <c r="A35" s="4" t="s">
        <v>112</v>
      </c>
      <c r="B35" s="4"/>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row>
    <row r="36" spans="1:107">
      <c r="A36" s="4" t="s">
        <v>737</v>
      </c>
      <c r="B36" s="4"/>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row>
    <row r="37" spans="1:107">
      <c r="A37" s="63" t="s">
        <v>736</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row>
  </sheetData>
  <sheetCalcPr fullCalcOnLoad="1"/>
  <mergeCells count="98">
    <mergeCell ref="A1:K1"/>
    <mergeCell ref="AP2:BG2"/>
    <mergeCell ref="M3:Q3"/>
    <mergeCell ref="BL7:BO7"/>
    <mergeCell ref="BI7:BK7"/>
    <mergeCell ref="BZ23:CZ23"/>
    <mergeCell ref="AL21:AR21"/>
    <mergeCell ref="I23:L23"/>
    <mergeCell ref="AN4:AR4"/>
    <mergeCell ref="L6:BX6"/>
    <mergeCell ref="AT7:AV7"/>
    <mergeCell ref="A9:BX9"/>
    <mergeCell ref="A18:BX18"/>
    <mergeCell ref="Q34:BO34"/>
    <mergeCell ref="J34:P34"/>
    <mergeCell ref="P33:AJ33"/>
    <mergeCell ref="AS33:BO33"/>
    <mergeCell ref="AR23:BX23"/>
    <mergeCell ref="AA5:AI5"/>
    <mergeCell ref="AS4:BF4"/>
    <mergeCell ref="L4:AM4"/>
    <mergeCell ref="AZ7:BB7"/>
    <mergeCell ref="BZ20:CE20"/>
    <mergeCell ref="A20:BX20"/>
    <mergeCell ref="A16:BX16"/>
    <mergeCell ref="W7:Y7"/>
    <mergeCell ref="A7:K7"/>
    <mergeCell ref="BC7:BE7"/>
    <mergeCell ref="L7:S7"/>
    <mergeCell ref="T7:V7"/>
    <mergeCell ref="AC7:AE7"/>
    <mergeCell ref="BZ19:CE19"/>
    <mergeCell ref="BU5:BX5"/>
    <mergeCell ref="AN33:AR33"/>
    <mergeCell ref="AC28:AH28"/>
    <mergeCell ref="J27:AB27"/>
    <mergeCell ref="AS21:AX21"/>
    <mergeCell ref="AY21:BX21"/>
    <mergeCell ref="BO4:BX4"/>
    <mergeCell ref="BG4:BN4"/>
    <mergeCell ref="A31:BX31"/>
    <mergeCell ref="A5:K5"/>
    <mergeCell ref="A6:K6"/>
    <mergeCell ref="A4:K4"/>
    <mergeCell ref="Z7:AB7"/>
    <mergeCell ref="BF7:BH7"/>
    <mergeCell ref="L5:Z5"/>
    <mergeCell ref="AF7:AH7"/>
    <mergeCell ref="J33:O33"/>
    <mergeCell ref="A14:BX14"/>
    <mergeCell ref="A11:BX11"/>
    <mergeCell ref="BP7:BT7"/>
    <mergeCell ref="BH2:BX2"/>
    <mergeCell ref="BE5:BP5"/>
    <mergeCell ref="BQ5:BT5"/>
    <mergeCell ref="BH3:BX3"/>
    <mergeCell ref="A3:L3"/>
    <mergeCell ref="R3:U3"/>
    <mergeCell ref="A30:BX30"/>
    <mergeCell ref="A32:BX32"/>
    <mergeCell ref="A33:I34"/>
    <mergeCell ref="J28:AB28"/>
    <mergeCell ref="AJ5:AW5"/>
    <mergeCell ref="W3:BG3"/>
    <mergeCell ref="AX5:BD5"/>
    <mergeCell ref="AW7:AY7"/>
    <mergeCell ref="AN23:AQ23"/>
    <mergeCell ref="A29:BX29"/>
    <mergeCell ref="AR25:BX25"/>
    <mergeCell ref="Z26:BX26"/>
    <mergeCell ref="BO27:BX27"/>
    <mergeCell ref="M23:AM23"/>
    <mergeCell ref="AI27:BJ27"/>
    <mergeCell ref="M24:AM24"/>
    <mergeCell ref="AN24:AQ24"/>
    <mergeCell ref="BK27:BN27"/>
    <mergeCell ref="AR24:BX24"/>
    <mergeCell ref="M25:AM25"/>
    <mergeCell ref="AI7:AK7"/>
    <mergeCell ref="AL7:AS7"/>
    <mergeCell ref="A26:Y26"/>
    <mergeCell ref="A27:I27"/>
    <mergeCell ref="AC27:AH27"/>
    <mergeCell ref="M21:X21"/>
    <mergeCell ref="I24:L24"/>
    <mergeCell ref="A21:L21"/>
    <mergeCell ref="Y21:AK21"/>
    <mergeCell ref="AN25:AQ25"/>
    <mergeCell ref="A28:I28"/>
    <mergeCell ref="CU21:CW21"/>
    <mergeCell ref="BK28:BN28"/>
    <mergeCell ref="BO28:BX28"/>
    <mergeCell ref="A22:H22"/>
    <mergeCell ref="AI28:BJ28"/>
    <mergeCell ref="A23:H23"/>
    <mergeCell ref="A24:H24"/>
    <mergeCell ref="A25:H25"/>
    <mergeCell ref="I25:L25"/>
  </mergeCells>
  <phoneticPr fontId="2"/>
  <conditionalFormatting sqref="AL21:AR21">
    <cfRule type="expression" dxfId="2" priority="2" stopIfTrue="1">
      <formula>$CU$21="NG"</formula>
    </cfRule>
  </conditionalFormatting>
  <conditionalFormatting sqref="M21:X21">
    <cfRule type="expression" dxfId="1" priority="1" stopIfTrue="1">
      <formula>$CU$21="NG"</formula>
    </cfRule>
  </conditionalFormatting>
  <dataValidations count="4">
    <dataValidation type="list" allowBlank="1" showInputMessage="1" showErrorMessage="1" sqref="BU5">
      <formula1>"男,女"</formula1>
    </dataValidation>
    <dataValidation type="list" allowBlank="1" showInputMessage="1" showErrorMessage="1" sqref="L6:BX6">
      <formula1>"強く希望,希望,受入不可"</formula1>
    </dataValidation>
    <dataValidation type="list" allowBlank="1" showInputMessage="1" showErrorMessage="1" sqref="M21:X21">
      <formula1>"人文学,社会科学,数物系科学,化学,工学系科学,情報学,生物系科学,農学・環境学,医歯薬学"</formula1>
    </dataValidation>
    <dataValidation type="list" allowBlank="1" showInputMessage="1" showErrorMessage="1" sqref="BH3:BX3">
      <formula1>"（一般）,（欧米短期）,（ASEAN/アフリカ短期）"</formula1>
    </dataValidation>
  </dataValidations>
  <hyperlinks>
    <hyperlink ref="A37" r:id="rId1"/>
  </hyperlinks>
  <printOptions horizontalCentered="1"/>
  <pageMargins left="0.23622047244094491" right="0.27559055118110237" top="0.39370078740157483" bottom="0.43307086614173229" header="0.31496062992125984" footer="0.31496062992125984"/>
  <pageSetup paperSize="9" scale="95"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C37"/>
  <sheetViews>
    <sheetView view="pageBreakPreview" zoomScale="110" zoomScaleNormal="100" zoomScaleSheetLayoutView="110" workbookViewId="0">
      <selection sqref="A1:K1"/>
    </sheetView>
  </sheetViews>
  <sheetFormatPr defaultRowHeight="13.5"/>
  <cols>
    <col min="1" max="105" width="1.25" customWidth="1"/>
    <col min="106" max="106" width="1.375" style="40" customWidth="1"/>
    <col min="107" max="107" width="9" style="36" customWidth="1"/>
  </cols>
  <sheetData>
    <row r="1" spans="1:107" ht="21.75" customHeight="1" thickBot="1">
      <c r="A1" s="177" t="s">
        <v>27</v>
      </c>
      <c r="B1" s="177"/>
      <c r="C1" s="177"/>
      <c r="D1" s="177"/>
      <c r="E1" s="177"/>
      <c r="F1" s="177"/>
      <c r="G1" s="177"/>
      <c r="H1" s="177"/>
      <c r="I1" s="177"/>
      <c r="J1" s="177"/>
      <c r="K1" s="177"/>
      <c r="L1" s="1" t="s">
        <v>106</v>
      </c>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row>
    <row r="2" spans="1:107" ht="14.25" thickBo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144" t="s">
        <v>46</v>
      </c>
      <c r="AQ2" s="145"/>
      <c r="AR2" s="145"/>
      <c r="AS2" s="145"/>
      <c r="AT2" s="145"/>
      <c r="AU2" s="145"/>
      <c r="AV2" s="145"/>
      <c r="AW2" s="145"/>
      <c r="AX2" s="145"/>
      <c r="AY2" s="145"/>
      <c r="AZ2" s="145"/>
      <c r="BA2" s="145"/>
      <c r="BB2" s="145"/>
      <c r="BC2" s="145"/>
      <c r="BD2" s="145"/>
      <c r="BE2" s="145"/>
      <c r="BF2" s="145"/>
      <c r="BG2" s="178"/>
      <c r="BH2" s="138" t="s">
        <v>740</v>
      </c>
      <c r="BI2" s="139"/>
      <c r="BJ2" s="139"/>
      <c r="BK2" s="139"/>
      <c r="BL2" s="139"/>
      <c r="BM2" s="139"/>
      <c r="BN2" s="139"/>
      <c r="BO2" s="139"/>
      <c r="BP2" s="139"/>
      <c r="BQ2" s="139"/>
      <c r="BR2" s="139"/>
      <c r="BS2" s="139"/>
      <c r="BT2" s="139"/>
      <c r="BU2" s="139"/>
      <c r="BV2" s="139"/>
      <c r="BW2" s="139"/>
      <c r="BX2" s="140"/>
    </row>
    <row r="3" spans="1:107" ht="21" customHeight="1">
      <c r="A3" s="144" t="s">
        <v>738</v>
      </c>
      <c r="B3" s="145"/>
      <c r="C3" s="145"/>
      <c r="D3" s="145"/>
      <c r="E3" s="145"/>
      <c r="F3" s="145"/>
      <c r="G3" s="145"/>
      <c r="H3" s="145"/>
      <c r="I3" s="145"/>
      <c r="J3" s="145"/>
      <c r="K3" s="145"/>
      <c r="L3" s="145"/>
      <c r="M3" s="179" t="s">
        <v>739</v>
      </c>
      <c r="N3" s="179"/>
      <c r="O3" s="179"/>
      <c r="P3" s="179"/>
      <c r="Q3" s="179"/>
      <c r="R3" s="126" t="s">
        <v>24</v>
      </c>
      <c r="S3" s="126"/>
      <c r="T3" s="126"/>
      <c r="U3" s="126"/>
      <c r="V3" s="27"/>
      <c r="W3" s="126" t="s">
        <v>25</v>
      </c>
      <c r="X3" s="126"/>
      <c r="Y3" s="126"/>
      <c r="Z3" s="126"/>
      <c r="AA3" s="126"/>
      <c r="AB3" s="126"/>
      <c r="AC3" s="126"/>
      <c r="AD3" s="126"/>
      <c r="AE3" s="126"/>
      <c r="AF3" s="126"/>
      <c r="AG3" s="126"/>
      <c r="AH3" s="126"/>
      <c r="AI3" s="126"/>
      <c r="AJ3" s="126"/>
      <c r="AK3" s="126"/>
      <c r="AL3" s="126"/>
      <c r="AM3" s="126"/>
      <c r="AN3" s="126"/>
      <c r="AO3" s="126"/>
      <c r="AP3" s="127"/>
      <c r="AQ3" s="127"/>
      <c r="AR3" s="127"/>
      <c r="AS3" s="127"/>
      <c r="AT3" s="127"/>
      <c r="AU3" s="127"/>
      <c r="AV3" s="127"/>
      <c r="AW3" s="127"/>
      <c r="AX3" s="127"/>
      <c r="AY3" s="127"/>
      <c r="AZ3" s="127"/>
      <c r="BA3" s="127"/>
      <c r="BB3" s="127"/>
      <c r="BC3" s="127"/>
      <c r="BD3" s="127"/>
      <c r="BE3" s="127"/>
      <c r="BF3" s="127"/>
      <c r="BG3" s="127"/>
      <c r="BH3" s="88" t="s">
        <v>31</v>
      </c>
      <c r="BI3" s="89"/>
      <c r="BJ3" s="89"/>
      <c r="BK3" s="89"/>
      <c r="BL3" s="89"/>
      <c r="BM3" s="89"/>
      <c r="BN3" s="89"/>
      <c r="BO3" s="89"/>
      <c r="BP3" s="89"/>
      <c r="BQ3" s="89"/>
      <c r="BR3" s="89"/>
      <c r="BS3" s="89"/>
      <c r="BT3" s="89"/>
      <c r="BU3" s="89"/>
      <c r="BV3" s="89"/>
      <c r="BW3" s="89"/>
      <c r="BX3" s="143"/>
      <c r="DB3" s="35"/>
      <c r="DC3" s="41"/>
    </row>
    <row r="4" spans="1:107" ht="21" customHeight="1">
      <c r="A4" s="64" t="s">
        <v>47</v>
      </c>
      <c r="B4" s="65"/>
      <c r="C4" s="65"/>
      <c r="D4" s="65"/>
      <c r="E4" s="65"/>
      <c r="F4" s="65"/>
      <c r="G4" s="65"/>
      <c r="H4" s="65"/>
      <c r="I4" s="65"/>
      <c r="J4" s="65"/>
      <c r="K4" s="66"/>
      <c r="L4" s="155" t="s">
        <v>59</v>
      </c>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167"/>
      <c r="AN4" s="78" t="s">
        <v>79</v>
      </c>
      <c r="AO4" s="78"/>
      <c r="AP4" s="78"/>
      <c r="AQ4" s="78"/>
      <c r="AR4" s="78"/>
      <c r="AS4" s="165" t="s">
        <v>76</v>
      </c>
      <c r="AT4" s="147"/>
      <c r="AU4" s="147"/>
      <c r="AV4" s="147"/>
      <c r="AW4" s="147"/>
      <c r="AX4" s="147"/>
      <c r="AY4" s="147"/>
      <c r="AZ4" s="147"/>
      <c r="BA4" s="147"/>
      <c r="BB4" s="147"/>
      <c r="BC4" s="147"/>
      <c r="BD4" s="147"/>
      <c r="BE4" s="147"/>
      <c r="BF4" s="166"/>
      <c r="BG4" s="78" t="s">
        <v>80</v>
      </c>
      <c r="BH4" s="78"/>
      <c r="BI4" s="78"/>
      <c r="BJ4" s="78"/>
      <c r="BK4" s="78"/>
      <c r="BL4" s="78"/>
      <c r="BM4" s="78"/>
      <c r="BN4" s="78"/>
      <c r="BO4" s="146">
        <v>32874</v>
      </c>
      <c r="BP4" s="147"/>
      <c r="BQ4" s="147"/>
      <c r="BR4" s="147"/>
      <c r="BS4" s="147"/>
      <c r="BT4" s="147"/>
      <c r="BU4" s="147"/>
      <c r="BV4" s="147"/>
      <c r="BW4" s="147"/>
      <c r="BX4" s="148"/>
      <c r="DB4" s="35"/>
      <c r="DC4" s="41"/>
    </row>
    <row r="5" spans="1:107" ht="39.950000000000003" customHeight="1">
      <c r="A5" s="149" t="s">
        <v>82</v>
      </c>
      <c r="B5" s="150"/>
      <c r="C5" s="150"/>
      <c r="D5" s="150"/>
      <c r="E5" s="150"/>
      <c r="F5" s="150"/>
      <c r="G5" s="150"/>
      <c r="H5" s="150"/>
      <c r="I5" s="150"/>
      <c r="J5" s="150"/>
      <c r="K5" s="150"/>
      <c r="L5" s="152" t="s">
        <v>67</v>
      </c>
      <c r="M5" s="153"/>
      <c r="N5" s="153"/>
      <c r="O5" s="153"/>
      <c r="P5" s="153"/>
      <c r="Q5" s="153"/>
      <c r="R5" s="153"/>
      <c r="S5" s="153"/>
      <c r="T5" s="153"/>
      <c r="U5" s="153"/>
      <c r="V5" s="153"/>
      <c r="W5" s="153"/>
      <c r="X5" s="153"/>
      <c r="Y5" s="153"/>
      <c r="Z5" s="154"/>
      <c r="AA5" s="128" t="s">
        <v>48</v>
      </c>
      <c r="AB5" s="129"/>
      <c r="AC5" s="129"/>
      <c r="AD5" s="129"/>
      <c r="AE5" s="129"/>
      <c r="AF5" s="129"/>
      <c r="AG5" s="129"/>
      <c r="AH5" s="129"/>
      <c r="AI5" s="164"/>
      <c r="AJ5" s="124" t="s">
        <v>74</v>
      </c>
      <c r="AK5" s="124"/>
      <c r="AL5" s="124"/>
      <c r="AM5" s="124"/>
      <c r="AN5" s="124"/>
      <c r="AO5" s="124"/>
      <c r="AP5" s="124"/>
      <c r="AQ5" s="124"/>
      <c r="AR5" s="124"/>
      <c r="AS5" s="124"/>
      <c r="AT5" s="124"/>
      <c r="AU5" s="124"/>
      <c r="AV5" s="124"/>
      <c r="AW5" s="125"/>
      <c r="AX5" s="128" t="s">
        <v>49</v>
      </c>
      <c r="AY5" s="129"/>
      <c r="AZ5" s="129"/>
      <c r="BA5" s="129"/>
      <c r="BB5" s="129"/>
      <c r="BC5" s="129"/>
      <c r="BD5" s="129"/>
      <c r="BE5" s="141" t="s">
        <v>68</v>
      </c>
      <c r="BF5" s="124"/>
      <c r="BG5" s="124"/>
      <c r="BH5" s="124"/>
      <c r="BI5" s="124"/>
      <c r="BJ5" s="124"/>
      <c r="BK5" s="124"/>
      <c r="BL5" s="124"/>
      <c r="BM5" s="124"/>
      <c r="BN5" s="124"/>
      <c r="BO5" s="124"/>
      <c r="BP5" s="125"/>
      <c r="BQ5" s="142" t="s">
        <v>81</v>
      </c>
      <c r="BR5" s="142"/>
      <c r="BS5" s="142"/>
      <c r="BT5" s="142"/>
      <c r="BU5" s="88" t="s">
        <v>60</v>
      </c>
      <c r="BV5" s="89"/>
      <c r="BW5" s="89"/>
      <c r="BX5" s="143"/>
      <c r="DB5" s="35"/>
      <c r="DC5" s="41"/>
    </row>
    <row r="6" spans="1:107" ht="21" customHeight="1">
      <c r="A6" s="151" t="s">
        <v>50</v>
      </c>
      <c r="B6" s="134"/>
      <c r="C6" s="134"/>
      <c r="D6" s="134"/>
      <c r="E6" s="134"/>
      <c r="F6" s="134"/>
      <c r="G6" s="134"/>
      <c r="H6" s="134"/>
      <c r="I6" s="134"/>
      <c r="J6" s="134"/>
      <c r="K6" s="134"/>
      <c r="L6" s="165" t="s">
        <v>34</v>
      </c>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c r="BV6" s="147"/>
      <c r="BW6" s="147"/>
      <c r="BX6" s="148"/>
      <c r="DB6" s="35"/>
      <c r="DC6" s="41"/>
    </row>
    <row r="7" spans="1:107" ht="21" customHeight="1">
      <c r="A7" s="151" t="s">
        <v>51</v>
      </c>
      <c r="B7" s="134"/>
      <c r="C7" s="134"/>
      <c r="D7" s="134"/>
      <c r="E7" s="134"/>
      <c r="F7" s="134"/>
      <c r="G7" s="134"/>
      <c r="H7" s="134"/>
      <c r="I7" s="134"/>
      <c r="J7" s="134"/>
      <c r="K7" s="134"/>
      <c r="L7" s="155">
        <v>2021</v>
      </c>
      <c r="M7" s="79"/>
      <c r="N7" s="79"/>
      <c r="O7" s="79"/>
      <c r="P7" s="79"/>
      <c r="Q7" s="79"/>
      <c r="R7" s="79"/>
      <c r="S7" s="79"/>
      <c r="T7" s="78" t="s">
        <v>0</v>
      </c>
      <c r="U7" s="78"/>
      <c r="V7" s="78"/>
      <c r="W7" s="130">
        <v>4</v>
      </c>
      <c r="X7" s="130"/>
      <c r="Y7" s="130"/>
      <c r="Z7" s="78" t="s">
        <v>1</v>
      </c>
      <c r="AA7" s="78"/>
      <c r="AB7" s="78"/>
      <c r="AC7" s="130">
        <v>1</v>
      </c>
      <c r="AD7" s="130"/>
      <c r="AE7" s="130"/>
      <c r="AF7" s="78" t="s">
        <v>2</v>
      </c>
      <c r="AG7" s="78"/>
      <c r="AH7" s="78"/>
      <c r="AI7" s="78" t="s">
        <v>28</v>
      </c>
      <c r="AJ7" s="78"/>
      <c r="AK7" s="78"/>
      <c r="AL7" s="79">
        <v>2023</v>
      </c>
      <c r="AM7" s="79"/>
      <c r="AN7" s="79"/>
      <c r="AO7" s="79"/>
      <c r="AP7" s="79"/>
      <c r="AQ7" s="79"/>
      <c r="AR7" s="79"/>
      <c r="AS7" s="79"/>
      <c r="AT7" s="78" t="s">
        <v>0</v>
      </c>
      <c r="AU7" s="78"/>
      <c r="AV7" s="78"/>
      <c r="AW7" s="130">
        <v>3</v>
      </c>
      <c r="AX7" s="130"/>
      <c r="AY7" s="130"/>
      <c r="AZ7" s="78" t="s">
        <v>1</v>
      </c>
      <c r="BA7" s="78"/>
      <c r="BB7" s="78"/>
      <c r="BC7" s="130">
        <v>31</v>
      </c>
      <c r="BD7" s="130"/>
      <c r="BE7" s="130"/>
      <c r="BF7" s="78" t="s">
        <v>2</v>
      </c>
      <c r="BG7" s="78"/>
      <c r="BH7" s="78"/>
      <c r="BI7" s="78" t="s">
        <v>29</v>
      </c>
      <c r="BJ7" s="78"/>
      <c r="BK7" s="78"/>
      <c r="BL7" s="130">
        <v>24</v>
      </c>
      <c r="BM7" s="130"/>
      <c r="BN7" s="130"/>
      <c r="BO7" s="130"/>
      <c r="BP7" s="78" t="s">
        <v>3</v>
      </c>
      <c r="BQ7" s="78"/>
      <c r="BR7" s="78"/>
      <c r="BS7" s="78"/>
      <c r="BT7" s="78"/>
      <c r="BU7" s="26"/>
      <c r="BV7" s="26"/>
      <c r="BW7" s="26"/>
      <c r="BX7" s="12"/>
      <c r="DB7" s="35"/>
      <c r="DC7" s="41"/>
    </row>
    <row r="8" spans="1:107">
      <c r="A8" s="3" t="s">
        <v>52</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8"/>
      <c r="DB8" s="35"/>
      <c r="DC8" s="41"/>
    </row>
    <row r="9" spans="1:107" ht="69.95" customHeight="1">
      <c r="A9" s="171" t="s">
        <v>61</v>
      </c>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c r="BW9" s="172"/>
      <c r="BX9" s="173"/>
      <c r="DB9" s="35"/>
      <c r="DC9" s="41"/>
    </row>
    <row r="10" spans="1:107">
      <c r="A10" s="3" t="s">
        <v>30</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8"/>
      <c r="DB10" s="35"/>
      <c r="DC10" s="41"/>
    </row>
    <row r="11" spans="1:107" ht="69.95" customHeight="1">
      <c r="A11" s="171" t="s">
        <v>62</v>
      </c>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172"/>
      <c r="BK11" s="172"/>
      <c r="BL11" s="172"/>
      <c r="BM11" s="172"/>
      <c r="BN11" s="172"/>
      <c r="BO11" s="172"/>
      <c r="BP11" s="172"/>
      <c r="BQ11" s="172"/>
      <c r="BR11" s="172"/>
      <c r="BS11" s="172"/>
      <c r="BT11" s="172"/>
      <c r="BU11" s="172"/>
      <c r="BV11" s="172"/>
      <c r="BW11" s="172"/>
      <c r="BX11" s="173"/>
      <c r="DB11" s="35"/>
      <c r="DC11" s="41"/>
    </row>
    <row r="12" spans="1:107">
      <c r="A12" s="3" t="s">
        <v>108</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8"/>
      <c r="DB12" s="35"/>
      <c r="DC12" s="41"/>
    </row>
    <row r="13" spans="1:107" ht="6.75" customHeight="1">
      <c r="A13" s="1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12"/>
      <c r="DB13" s="35"/>
      <c r="DC13" s="41"/>
    </row>
    <row r="14" spans="1:107" ht="69.95" customHeight="1">
      <c r="A14" s="171" t="s">
        <v>62</v>
      </c>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72"/>
      <c r="AO14" s="172"/>
      <c r="AP14" s="172"/>
      <c r="AQ14" s="172"/>
      <c r="AR14" s="172"/>
      <c r="AS14" s="172"/>
      <c r="AT14" s="172"/>
      <c r="AU14" s="172"/>
      <c r="AV14" s="172"/>
      <c r="AW14" s="172"/>
      <c r="AX14" s="172"/>
      <c r="AY14" s="172"/>
      <c r="AZ14" s="172"/>
      <c r="BA14" s="172"/>
      <c r="BB14" s="172"/>
      <c r="BC14" s="172"/>
      <c r="BD14" s="172"/>
      <c r="BE14" s="172"/>
      <c r="BF14" s="172"/>
      <c r="BG14" s="172"/>
      <c r="BH14" s="172"/>
      <c r="BI14" s="172"/>
      <c r="BJ14" s="172"/>
      <c r="BK14" s="172"/>
      <c r="BL14" s="172"/>
      <c r="BM14" s="172"/>
      <c r="BN14" s="172"/>
      <c r="BO14" s="172"/>
      <c r="BP14" s="172"/>
      <c r="BQ14" s="172"/>
      <c r="BR14" s="172"/>
      <c r="BS14" s="172"/>
      <c r="BT14" s="172"/>
      <c r="BU14" s="172"/>
      <c r="BV14" s="172"/>
      <c r="BW14" s="172"/>
      <c r="BX14" s="173"/>
      <c r="DB14" s="35"/>
      <c r="DC14" s="42"/>
    </row>
    <row r="15" spans="1:107">
      <c r="A15" s="3" t="s">
        <v>53</v>
      </c>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8"/>
      <c r="DB15" s="35"/>
      <c r="DC15" s="41"/>
    </row>
    <row r="16" spans="1:107" ht="54.95" customHeight="1">
      <c r="A16" s="171" t="s">
        <v>63</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2"/>
      <c r="AX16" s="172"/>
      <c r="AY16" s="172"/>
      <c r="AZ16" s="172"/>
      <c r="BA16" s="172"/>
      <c r="BB16" s="172"/>
      <c r="BC16" s="172"/>
      <c r="BD16" s="172"/>
      <c r="BE16" s="172"/>
      <c r="BF16" s="172"/>
      <c r="BG16" s="172"/>
      <c r="BH16" s="172"/>
      <c r="BI16" s="172"/>
      <c r="BJ16" s="172"/>
      <c r="BK16" s="172"/>
      <c r="BL16" s="172"/>
      <c r="BM16" s="172"/>
      <c r="BN16" s="172"/>
      <c r="BO16" s="172"/>
      <c r="BP16" s="172"/>
      <c r="BQ16" s="172"/>
      <c r="BR16" s="172"/>
      <c r="BS16" s="172"/>
      <c r="BT16" s="172"/>
      <c r="BU16" s="172"/>
      <c r="BV16" s="172"/>
      <c r="BW16" s="172"/>
      <c r="BX16" s="173"/>
      <c r="DB16" s="35"/>
      <c r="DC16" s="41"/>
    </row>
    <row r="17" spans="1:107">
      <c r="A17" s="3" t="s">
        <v>64</v>
      </c>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8"/>
      <c r="DB17" s="35"/>
      <c r="DC17" s="41"/>
    </row>
    <row r="18" spans="1:107" ht="54.75" customHeight="1">
      <c r="A18" s="171" t="s">
        <v>75</v>
      </c>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2"/>
      <c r="BR18" s="172"/>
      <c r="BS18" s="172"/>
      <c r="BT18" s="172"/>
      <c r="BU18" s="172"/>
      <c r="BV18" s="172"/>
      <c r="BW18" s="172"/>
      <c r="BX18" s="173"/>
      <c r="DB18" s="35"/>
      <c r="DC18" s="41"/>
    </row>
    <row r="19" spans="1:107" ht="29.25" customHeight="1">
      <c r="A19" s="15" t="s">
        <v>741</v>
      </c>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12"/>
      <c r="BZ19" s="186"/>
      <c r="CA19" s="187"/>
      <c r="CB19" s="187"/>
      <c r="CC19" s="187"/>
      <c r="CD19" s="187"/>
      <c r="CE19" s="187"/>
      <c r="DB19" s="35"/>
      <c r="DC19" s="43"/>
    </row>
    <row r="20" spans="1:107" ht="30" customHeight="1">
      <c r="A20" s="171" t="s">
        <v>65</v>
      </c>
      <c r="B20" s="172"/>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3"/>
      <c r="BZ20" s="188"/>
      <c r="CA20" s="188"/>
      <c r="CB20" s="188"/>
      <c r="CC20" s="188"/>
      <c r="CD20" s="188"/>
      <c r="CE20" s="188"/>
      <c r="DB20" s="35"/>
    </row>
    <row r="21" spans="1:107" ht="21.75" customHeight="1">
      <c r="A21" s="91" t="s">
        <v>110</v>
      </c>
      <c r="B21" s="92"/>
      <c r="C21" s="92"/>
      <c r="D21" s="92"/>
      <c r="E21" s="92"/>
      <c r="F21" s="92"/>
      <c r="G21" s="92"/>
      <c r="H21" s="92"/>
      <c r="I21" s="92"/>
      <c r="J21" s="92"/>
      <c r="K21" s="92"/>
      <c r="L21" s="93"/>
      <c r="M21" s="88" t="s">
        <v>22</v>
      </c>
      <c r="N21" s="89"/>
      <c r="O21" s="89"/>
      <c r="P21" s="89"/>
      <c r="Q21" s="89"/>
      <c r="R21" s="89"/>
      <c r="S21" s="89"/>
      <c r="T21" s="89"/>
      <c r="U21" s="89"/>
      <c r="V21" s="89"/>
      <c r="W21" s="89"/>
      <c r="X21" s="89"/>
      <c r="Y21" s="91" t="s">
        <v>109</v>
      </c>
      <c r="Z21" s="92"/>
      <c r="AA21" s="92"/>
      <c r="AB21" s="92"/>
      <c r="AC21" s="92"/>
      <c r="AD21" s="92"/>
      <c r="AE21" s="92"/>
      <c r="AF21" s="92"/>
      <c r="AG21" s="92"/>
      <c r="AH21" s="92"/>
      <c r="AI21" s="92"/>
      <c r="AJ21" s="92"/>
      <c r="AK21" s="93"/>
      <c r="AL21" s="181" t="s">
        <v>735</v>
      </c>
      <c r="AM21" s="182"/>
      <c r="AN21" s="182"/>
      <c r="AO21" s="182"/>
      <c r="AP21" s="182"/>
      <c r="AQ21" s="182"/>
      <c r="AR21" s="182"/>
      <c r="AS21" s="161" t="s">
        <v>111</v>
      </c>
      <c r="AT21" s="162"/>
      <c r="AU21" s="162"/>
      <c r="AV21" s="162"/>
      <c r="AW21" s="162"/>
      <c r="AX21" s="162"/>
      <c r="AY21" s="183" t="str">
        <f>IF(AL21=0,"",VLOOKUP(TEXT(AL21,"00000"),Sheet3!A:B,2,FALSE))</f>
        <v>日本語教育関連</v>
      </c>
      <c r="AZ21" s="184"/>
      <c r="BA21" s="184"/>
      <c r="BB21" s="184"/>
      <c r="BC21" s="184"/>
      <c r="BD21" s="184"/>
      <c r="BE21" s="184"/>
      <c r="BF21" s="184"/>
      <c r="BG21" s="184"/>
      <c r="BH21" s="184"/>
      <c r="BI21" s="184"/>
      <c r="BJ21" s="184"/>
      <c r="BK21" s="184"/>
      <c r="BL21" s="184"/>
      <c r="BM21" s="184"/>
      <c r="BN21" s="184"/>
      <c r="BO21" s="184"/>
      <c r="BP21" s="184"/>
      <c r="BQ21" s="184"/>
      <c r="BR21" s="184"/>
      <c r="BS21" s="184"/>
      <c r="BT21" s="184"/>
      <c r="BU21" s="184"/>
      <c r="BV21" s="184"/>
      <c r="BW21" s="184"/>
      <c r="BX21" s="185"/>
      <c r="DB21" s="35"/>
    </row>
    <row r="22" spans="1:107" ht="9.75" customHeight="1">
      <c r="A22" s="64" t="s">
        <v>38</v>
      </c>
      <c r="B22" s="65"/>
      <c r="C22" s="65"/>
      <c r="D22" s="65"/>
      <c r="E22" s="65"/>
      <c r="F22" s="65"/>
      <c r="G22" s="65"/>
      <c r="H22" s="65"/>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20"/>
      <c r="AJ22" s="20"/>
      <c r="AK22" s="20"/>
      <c r="AL22" s="20"/>
      <c r="AM22" s="20"/>
      <c r="AN22" s="20"/>
      <c r="AO22" s="20"/>
      <c r="AP22" s="20"/>
      <c r="AQ22" s="20"/>
      <c r="AR22" s="21"/>
      <c r="AS22" s="21"/>
      <c r="AT22" s="21"/>
      <c r="AU22" s="21"/>
      <c r="AV22" s="21"/>
      <c r="AW22" s="21"/>
      <c r="AX22" s="21"/>
      <c r="AY22" s="21"/>
      <c r="AZ22" s="21"/>
      <c r="BA22" s="21"/>
      <c r="BB22" s="22"/>
      <c r="BC22" s="22"/>
      <c r="BD22" s="22"/>
      <c r="BE22" s="22"/>
      <c r="BF22" s="22"/>
      <c r="BG22" s="22"/>
      <c r="BH22" s="22"/>
      <c r="BI22" s="22"/>
      <c r="BJ22" s="22"/>
      <c r="BK22" s="22"/>
      <c r="BL22" s="22"/>
      <c r="BM22" s="22"/>
      <c r="BN22" s="22"/>
      <c r="BO22" s="22"/>
      <c r="BP22" s="22"/>
      <c r="BQ22" s="22"/>
      <c r="BR22" s="22"/>
      <c r="BS22" s="22"/>
      <c r="BT22" s="22"/>
      <c r="BU22" s="22"/>
      <c r="BV22" s="22"/>
      <c r="BW22" s="22"/>
      <c r="BX22" s="23"/>
      <c r="DB22" s="35"/>
    </row>
    <row r="23" spans="1:107" ht="21.75" customHeight="1">
      <c r="A23" s="64" t="s">
        <v>43</v>
      </c>
      <c r="B23" s="65"/>
      <c r="C23" s="65"/>
      <c r="D23" s="65"/>
      <c r="E23" s="65"/>
      <c r="F23" s="65"/>
      <c r="G23" s="65"/>
      <c r="H23" s="66"/>
      <c r="I23" s="75" t="s">
        <v>39</v>
      </c>
      <c r="J23" s="76"/>
      <c r="K23" s="76"/>
      <c r="L23" s="77"/>
      <c r="M23" s="97" t="s">
        <v>56</v>
      </c>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106" t="s">
        <v>40</v>
      </c>
      <c r="AO23" s="107"/>
      <c r="AP23" s="107"/>
      <c r="AQ23" s="108"/>
      <c r="AR23" s="97" t="s">
        <v>66</v>
      </c>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9"/>
      <c r="DB23" s="35"/>
    </row>
    <row r="24" spans="1:107" ht="21.75" customHeight="1">
      <c r="A24" s="64" t="s">
        <v>742</v>
      </c>
      <c r="B24" s="65"/>
      <c r="C24" s="65"/>
      <c r="D24" s="65"/>
      <c r="E24" s="65"/>
      <c r="F24" s="65"/>
      <c r="G24" s="65"/>
      <c r="H24" s="65"/>
      <c r="I24" s="75" t="s">
        <v>39</v>
      </c>
      <c r="J24" s="76"/>
      <c r="K24" s="76"/>
      <c r="L24" s="77"/>
      <c r="M24" s="97" t="s">
        <v>743</v>
      </c>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106" t="s">
        <v>40</v>
      </c>
      <c r="AO24" s="107"/>
      <c r="AP24" s="107"/>
      <c r="AQ24" s="108"/>
      <c r="AR24" s="97" t="s">
        <v>744</v>
      </c>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9"/>
      <c r="DB24" s="35"/>
    </row>
    <row r="25" spans="1:107" ht="21.75" customHeight="1">
      <c r="A25" s="64" t="s">
        <v>41</v>
      </c>
      <c r="B25" s="65"/>
      <c r="C25" s="65"/>
      <c r="D25" s="65"/>
      <c r="E25" s="65"/>
      <c r="F25" s="65"/>
      <c r="G25" s="65"/>
      <c r="H25" s="65"/>
      <c r="I25" s="75" t="s">
        <v>39</v>
      </c>
      <c r="J25" s="76"/>
      <c r="K25" s="76"/>
      <c r="L25" s="77"/>
      <c r="M25" s="97" t="s">
        <v>83</v>
      </c>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4" t="s">
        <v>40</v>
      </c>
      <c r="AO25" s="95"/>
      <c r="AP25" s="95"/>
      <c r="AQ25" s="96"/>
      <c r="AR25" s="97" t="s">
        <v>55</v>
      </c>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9"/>
      <c r="DB25" s="35"/>
    </row>
    <row r="26" spans="1:107" ht="21.75" customHeight="1">
      <c r="A26" s="80" t="s">
        <v>26</v>
      </c>
      <c r="B26" s="81"/>
      <c r="C26" s="81"/>
      <c r="D26" s="81"/>
      <c r="E26" s="81"/>
      <c r="F26" s="81"/>
      <c r="G26" s="81"/>
      <c r="H26" s="81"/>
      <c r="I26" s="81"/>
      <c r="J26" s="81"/>
      <c r="K26" s="81"/>
      <c r="L26" s="81"/>
      <c r="M26" s="81"/>
      <c r="N26" s="81"/>
      <c r="O26" s="81"/>
      <c r="P26" s="81"/>
      <c r="Q26" s="81"/>
      <c r="R26" s="81"/>
      <c r="S26" s="81"/>
      <c r="T26" s="81"/>
      <c r="U26" s="81"/>
      <c r="V26" s="81"/>
      <c r="W26" s="81"/>
      <c r="X26" s="81"/>
      <c r="Y26" s="81"/>
      <c r="Z26" s="100" t="s">
        <v>32</v>
      </c>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c r="BT26" s="101"/>
      <c r="BU26" s="101"/>
      <c r="BV26" s="101"/>
      <c r="BW26" s="101"/>
      <c r="BX26" s="102"/>
      <c r="DB26" s="35"/>
    </row>
    <row r="27" spans="1:107" ht="28.5" customHeight="1">
      <c r="A27" s="82" t="s">
        <v>37</v>
      </c>
      <c r="B27" s="83"/>
      <c r="C27" s="83"/>
      <c r="D27" s="83"/>
      <c r="E27" s="83"/>
      <c r="F27" s="83"/>
      <c r="G27" s="83"/>
      <c r="H27" s="83"/>
      <c r="I27" s="84"/>
      <c r="J27" s="159" t="s">
        <v>57</v>
      </c>
      <c r="K27" s="160"/>
      <c r="L27" s="160"/>
      <c r="M27" s="160"/>
      <c r="N27" s="160"/>
      <c r="O27" s="160"/>
      <c r="P27" s="160"/>
      <c r="Q27" s="160"/>
      <c r="R27" s="160"/>
      <c r="S27" s="160"/>
      <c r="T27" s="160"/>
      <c r="U27" s="160"/>
      <c r="V27" s="160"/>
      <c r="W27" s="160"/>
      <c r="X27" s="160"/>
      <c r="Y27" s="160"/>
      <c r="Z27" s="160"/>
      <c r="AA27" s="160"/>
      <c r="AB27" s="160"/>
      <c r="AC27" s="85" t="s">
        <v>19</v>
      </c>
      <c r="AD27" s="86"/>
      <c r="AE27" s="86"/>
      <c r="AF27" s="86"/>
      <c r="AG27" s="86"/>
      <c r="AH27" s="87"/>
      <c r="AI27" s="103" t="s">
        <v>77</v>
      </c>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85" t="s">
        <v>20</v>
      </c>
      <c r="BL27" s="86"/>
      <c r="BM27" s="86"/>
      <c r="BN27" s="87"/>
      <c r="BO27" s="103" t="s">
        <v>33</v>
      </c>
      <c r="BP27" s="104"/>
      <c r="BQ27" s="104"/>
      <c r="BR27" s="104"/>
      <c r="BS27" s="104"/>
      <c r="BT27" s="104"/>
      <c r="BU27" s="104"/>
      <c r="BV27" s="104"/>
      <c r="BW27" s="104"/>
      <c r="BX27" s="105"/>
      <c r="DB27" s="35"/>
      <c r="DC27" s="43"/>
    </row>
    <row r="28" spans="1:107" ht="21.75" customHeight="1">
      <c r="A28" s="64" t="s">
        <v>42</v>
      </c>
      <c r="B28" s="65"/>
      <c r="C28" s="65"/>
      <c r="D28" s="65"/>
      <c r="E28" s="65"/>
      <c r="F28" s="65"/>
      <c r="G28" s="65"/>
      <c r="H28" s="65"/>
      <c r="I28" s="66"/>
      <c r="J28" s="121" t="s">
        <v>58</v>
      </c>
      <c r="K28" s="122"/>
      <c r="L28" s="122"/>
      <c r="M28" s="122"/>
      <c r="N28" s="122"/>
      <c r="O28" s="122"/>
      <c r="P28" s="122"/>
      <c r="Q28" s="122"/>
      <c r="R28" s="122"/>
      <c r="S28" s="122"/>
      <c r="T28" s="122"/>
      <c r="U28" s="122"/>
      <c r="V28" s="122"/>
      <c r="W28" s="122"/>
      <c r="X28" s="122"/>
      <c r="Y28" s="122"/>
      <c r="Z28" s="122"/>
      <c r="AA28" s="122"/>
      <c r="AB28" s="123"/>
      <c r="AC28" s="68" t="s">
        <v>42</v>
      </c>
      <c r="AD28" s="65"/>
      <c r="AE28" s="65"/>
      <c r="AF28" s="65"/>
      <c r="AG28" s="65"/>
      <c r="AH28" s="66"/>
      <c r="AI28" s="72" t="s">
        <v>78</v>
      </c>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4"/>
      <c r="BK28" s="68" t="s">
        <v>42</v>
      </c>
      <c r="BL28" s="65"/>
      <c r="BM28" s="65"/>
      <c r="BN28" s="66"/>
      <c r="BO28" s="69" t="s">
        <v>35</v>
      </c>
      <c r="BP28" s="70"/>
      <c r="BQ28" s="70"/>
      <c r="BR28" s="70"/>
      <c r="BS28" s="70"/>
      <c r="BT28" s="70"/>
      <c r="BU28" s="70"/>
      <c r="BV28" s="70"/>
      <c r="BW28" s="70"/>
      <c r="BX28" s="71"/>
      <c r="DB28" s="35"/>
    </row>
    <row r="29" spans="1:107" ht="9.75" customHeight="1">
      <c r="A29" s="131" t="s">
        <v>44</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132"/>
      <c r="BH29" s="132"/>
      <c r="BI29" s="132"/>
      <c r="BJ29" s="132"/>
      <c r="BK29" s="132"/>
      <c r="BL29" s="132"/>
      <c r="BM29" s="132"/>
      <c r="BN29" s="132"/>
      <c r="BO29" s="132"/>
      <c r="BP29" s="132"/>
      <c r="BQ29" s="132"/>
      <c r="BR29" s="132"/>
      <c r="BS29" s="132"/>
      <c r="BT29" s="132"/>
      <c r="BU29" s="132"/>
      <c r="BV29" s="132"/>
      <c r="BW29" s="132"/>
      <c r="BX29" s="133"/>
      <c r="DB29" s="35"/>
      <c r="DC29" s="43"/>
    </row>
    <row r="30" spans="1:107" ht="21.75" customHeight="1">
      <c r="A30" s="109" t="s">
        <v>69</v>
      </c>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0"/>
      <c r="BU30" s="110"/>
      <c r="BV30" s="110"/>
      <c r="BW30" s="110"/>
      <c r="BX30" s="111"/>
      <c r="DB30" s="35"/>
    </row>
    <row r="31" spans="1:107" ht="9.75" customHeight="1">
      <c r="A31" s="131" t="s">
        <v>45</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2"/>
      <c r="BS31" s="132"/>
      <c r="BT31" s="132"/>
      <c r="BU31" s="132"/>
      <c r="BV31" s="132"/>
      <c r="BW31" s="132"/>
      <c r="BX31" s="133"/>
      <c r="DB31" s="35"/>
      <c r="DC31" s="43"/>
    </row>
    <row r="32" spans="1:107" ht="21.75" customHeight="1">
      <c r="A32" s="112" t="s">
        <v>70</v>
      </c>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c r="BU32" s="113"/>
      <c r="BV32" s="113"/>
      <c r="BW32" s="113"/>
      <c r="BX32" s="114"/>
      <c r="DB32" s="35"/>
      <c r="DC32" s="43"/>
    </row>
    <row r="33" spans="1:76" ht="21.75" customHeight="1">
      <c r="A33" s="115" t="s">
        <v>54</v>
      </c>
      <c r="B33" s="116"/>
      <c r="C33" s="116"/>
      <c r="D33" s="116"/>
      <c r="E33" s="116"/>
      <c r="F33" s="116"/>
      <c r="G33" s="116"/>
      <c r="H33" s="116"/>
      <c r="I33" s="117"/>
      <c r="J33" s="134" t="s">
        <v>12</v>
      </c>
      <c r="K33" s="134"/>
      <c r="L33" s="134"/>
      <c r="M33" s="134"/>
      <c r="N33" s="134"/>
      <c r="O33" s="134"/>
      <c r="P33" s="147" t="s">
        <v>71</v>
      </c>
      <c r="Q33" s="147"/>
      <c r="R33" s="147"/>
      <c r="S33" s="147"/>
      <c r="T33" s="147"/>
      <c r="U33" s="147"/>
      <c r="V33" s="147"/>
      <c r="W33" s="147"/>
      <c r="X33" s="147"/>
      <c r="Y33" s="147"/>
      <c r="Z33" s="147"/>
      <c r="AA33" s="147"/>
      <c r="AB33" s="147"/>
      <c r="AC33" s="147"/>
      <c r="AD33" s="147"/>
      <c r="AE33" s="147"/>
      <c r="AF33" s="147"/>
      <c r="AG33" s="147"/>
      <c r="AH33" s="147"/>
      <c r="AI33" s="147"/>
      <c r="AJ33" s="147"/>
      <c r="AK33" s="24" t="s">
        <v>14</v>
      </c>
      <c r="AL33" s="24"/>
      <c r="AM33" s="24"/>
      <c r="AN33" s="134" t="s">
        <v>15</v>
      </c>
      <c r="AO33" s="134"/>
      <c r="AP33" s="134"/>
      <c r="AQ33" s="134"/>
      <c r="AR33" s="134"/>
      <c r="AS33" s="147" t="s">
        <v>72</v>
      </c>
      <c r="AT33" s="147"/>
      <c r="AU33" s="147"/>
      <c r="AV33" s="147"/>
      <c r="AW33" s="147"/>
      <c r="AX33" s="147"/>
      <c r="AY33" s="147"/>
      <c r="AZ33" s="147"/>
      <c r="BA33" s="147"/>
      <c r="BB33" s="147"/>
      <c r="BC33" s="147"/>
      <c r="BD33" s="147"/>
      <c r="BE33" s="147"/>
      <c r="BF33" s="147"/>
      <c r="BG33" s="147"/>
      <c r="BH33" s="147"/>
      <c r="BI33" s="147"/>
      <c r="BJ33" s="147"/>
      <c r="BK33" s="147"/>
      <c r="BL33" s="147"/>
      <c r="BM33" s="147"/>
      <c r="BN33" s="147"/>
      <c r="BO33" s="147"/>
      <c r="BP33" s="24" t="s">
        <v>14</v>
      </c>
      <c r="BQ33" s="24"/>
      <c r="BR33" s="24"/>
      <c r="BS33" s="24"/>
      <c r="BT33" s="24"/>
      <c r="BU33" s="24"/>
      <c r="BV33" s="24"/>
      <c r="BW33" s="24"/>
      <c r="BX33" s="18"/>
    </row>
    <row r="34" spans="1:76" ht="21.75" customHeight="1" thickBot="1">
      <c r="A34" s="118"/>
      <c r="B34" s="119"/>
      <c r="C34" s="119"/>
      <c r="D34" s="119"/>
      <c r="E34" s="119"/>
      <c r="F34" s="119"/>
      <c r="G34" s="119"/>
      <c r="H34" s="119"/>
      <c r="I34" s="120"/>
      <c r="J34" s="176" t="s">
        <v>13</v>
      </c>
      <c r="K34" s="176"/>
      <c r="L34" s="176"/>
      <c r="M34" s="176"/>
      <c r="N34" s="176"/>
      <c r="O34" s="176"/>
      <c r="P34" s="176"/>
      <c r="Q34" s="174" t="s">
        <v>73</v>
      </c>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5"/>
      <c r="BF34" s="175"/>
      <c r="BG34" s="175"/>
      <c r="BH34" s="175"/>
      <c r="BI34" s="175"/>
      <c r="BJ34" s="175"/>
      <c r="BK34" s="175"/>
      <c r="BL34" s="175"/>
      <c r="BM34" s="175"/>
      <c r="BN34" s="175"/>
      <c r="BO34" s="175"/>
      <c r="BP34" s="28" t="s">
        <v>14</v>
      </c>
      <c r="BQ34" s="28"/>
      <c r="BR34" s="28"/>
      <c r="BS34" s="28"/>
      <c r="BT34" s="28"/>
      <c r="BU34" s="28"/>
      <c r="BV34" s="28"/>
      <c r="BW34" s="28"/>
      <c r="BX34" s="9"/>
    </row>
    <row r="35" spans="1:76">
      <c r="A35" s="4" t="s">
        <v>112</v>
      </c>
      <c r="B35" s="4"/>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row>
    <row r="36" spans="1:76">
      <c r="A36" s="4" t="s">
        <v>737</v>
      </c>
      <c r="B36" s="4"/>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row>
    <row r="37" spans="1:76">
      <c r="A37" s="63" t="s">
        <v>736</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row>
  </sheetData>
  <sheetCalcPr fullCalcOnLoad="1"/>
  <mergeCells count="96">
    <mergeCell ref="A1:K1"/>
    <mergeCell ref="AS4:BF4"/>
    <mergeCell ref="BG4:BN4"/>
    <mergeCell ref="AP2:BG2"/>
    <mergeCell ref="BH2:BX2"/>
    <mergeCell ref="A3:L3"/>
    <mergeCell ref="M3:Q3"/>
    <mergeCell ref="R3:U3"/>
    <mergeCell ref="W3:BG3"/>
    <mergeCell ref="BH3:BX3"/>
    <mergeCell ref="BO4:BX4"/>
    <mergeCell ref="A5:K5"/>
    <mergeCell ref="L5:Z5"/>
    <mergeCell ref="AA5:AI5"/>
    <mergeCell ref="AJ5:AW5"/>
    <mergeCell ref="BQ5:BT5"/>
    <mergeCell ref="AX5:BD5"/>
    <mergeCell ref="A4:K4"/>
    <mergeCell ref="L4:AM4"/>
    <mergeCell ref="AN4:AR4"/>
    <mergeCell ref="A6:K6"/>
    <mergeCell ref="L6:BX6"/>
    <mergeCell ref="A7:K7"/>
    <mergeCell ref="BE5:BP5"/>
    <mergeCell ref="T7:V7"/>
    <mergeCell ref="W7:Y7"/>
    <mergeCell ref="BC7:BE7"/>
    <mergeCell ref="Z7:AB7"/>
    <mergeCell ref="BU5:BX5"/>
    <mergeCell ref="BP7:BT7"/>
    <mergeCell ref="L7:S7"/>
    <mergeCell ref="A11:BX11"/>
    <mergeCell ref="A14:BX14"/>
    <mergeCell ref="A16:BX16"/>
    <mergeCell ref="A18:BX18"/>
    <mergeCell ref="BF7:BH7"/>
    <mergeCell ref="AC7:AE7"/>
    <mergeCell ref="BI7:BK7"/>
    <mergeCell ref="BL7:BO7"/>
    <mergeCell ref="A9:BX9"/>
    <mergeCell ref="AI7:AK7"/>
    <mergeCell ref="AL7:AS7"/>
    <mergeCell ref="AT7:AV7"/>
    <mergeCell ref="AW7:AY7"/>
    <mergeCell ref="AZ7:BB7"/>
    <mergeCell ref="AF7:AH7"/>
    <mergeCell ref="BZ19:CE19"/>
    <mergeCell ref="A20:BX20"/>
    <mergeCell ref="BZ20:CE20"/>
    <mergeCell ref="A22:H22"/>
    <mergeCell ref="A23:H23"/>
    <mergeCell ref="I23:L23"/>
    <mergeCell ref="M23:AM23"/>
    <mergeCell ref="AN23:AQ23"/>
    <mergeCell ref="AR23:BX23"/>
    <mergeCell ref="A21:L21"/>
    <mergeCell ref="AR24:BX24"/>
    <mergeCell ref="A25:H25"/>
    <mergeCell ref="I25:L25"/>
    <mergeCell ref="M25:AM25"/>
    <mergeCell ref="AN25:AQ25"/>
    <mergeCell ref="AR25:BX25"/>
    <mergeCell ref="A24:H24"/>
    <mergeCell ref="I24:L24"/>
    <mergeCell ref="M24:AM24"/>
    <mergeCell ref="AN24:AQ24"/>
    <mergeCell ref="AS33:BO33"/>
    <mergeCell ref="J34:P34"/>
    <mergeCell ref="A26:Y26"/>
    <mergeCell ref="Z26:BX26"/>
    <mergeCell ref="A27:I27"/>
    <mergeCell ref="J27:AB27"/>
    <mergeCell ref="AC27:AH27"/>
    <mergeCell ref="AI27:BJ27"/>
    <mergeCell ref="BK27:BN27"/>
    <mergeCell ref="BO27:BX27"/>
    <mergeCell ref="J28:AB28"/>
    <mergeCell ref="BK28:BN28"/>
    <mergeCell ref="A31:BX31"/>
    <mergeCell ref="BO28:BX28"/>
    <mergeCell ref="A33:I34"/>
    <mergeCell ref="J33:O33"/>
    <mergeCell ref="P33:AJ33"/>
    <mergeCell ref="AN33:AR33"/>
    <mergeCell ref="AC28:AH28"/>
    <mergeCell ref="AI28:BJ28"/>
    <mergeCell ref="Q34:BO34"/>
    <mergeCell ref="A29:BX29"/>
    <mergeCell ref="A30:BX30"/>
    <mergeCell ref="M21:X21"/>
    <mergeCell ref="Y21:AK21"/>
    <mergeCell ref="AL21:AR21"/>
    <mergeCell ref="AS21:AX21"/>
    <mergeCell ref="AY21:BX21"/>
    <mergeCell ref="A32:BX32"/>
    <mergeCell ref="A28:I28"/>
  </mergeCells>
  <phoneticPr fontId="4"/>
  <conditionalFormatting sqref="AL21:AR21">
    <cfRule type="expression" dxfId="0" priority="1" stopIfTrue="1">
      <formula>$CU$21="NG"</formula>
    </cfRule>
  </conditionalFormatting>
  <dataValidations count="3">
    <dataValidation type="list" allowBlank="1" showInputMessage="1" showErrorMessage="1" sqref="L6:BX6">
      <formula1>"強く希望,希望,受入不可"</formula1>
    </dataValidation>
    <dataValidation type="list" allowBlank="1" showInputMessage="1" showErrorMessage="1" sqref="BU5">
      <formula1>"男,女"</formula1>
    </dataValidation>
    <dataValidation type="list" allowBlank="1" showInputMessage="1" showErrorMessage="1" sqref="BH3:BX3">
      <formula1>"（一般）,（欧米短期）,（ASEAN/アフリカ短期）"</formula1>
    </dataValidation>
  </dataValidations>
  <hyperlinks>
    <hyperlink ref="Q34" r:id="rId1"/>
    <hyperlink ref="A37" r:id="rId2"/>
  </hyperlinks>
  <printOptions horizontalCentered="1"/>
  <pageMargins left="0.23622047244094491" right="0.27559055118110237" top="0.39370078740157483" bottom="0.16" header="0.31496062992125984" footer="0.16"/>
  <pageSetup paperSize="9" scale="95" orientation="portrait" r:id="rId3"/>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1"/>
  <sheetViews>
    <sheetView topLeftCell="C1" workbookViewId="0">
      <selection activeCell="F3" sqref="F3:F10"/>
    </sheetView>
  </sheetViews>
  <sheetFormatPr defaultRowHeight="13.5"/>
  <cols>
    <col min="1" max="1" width="14.25" customWidth="1"/>
    <col min="2" max="2" width="53.375" customWidth="1"/>
    <col min="4" max="4" width="15.125" customWidth="1"/>
    <col min="6" max="6" width="20.375" customWidth="1"/>
  </cols>
  <sheetData>
    <row r="1" spans="1:7">
      <c r="A1" s="59" t="s">
        <v>121</v>
      </c>
      <c r="B1" s="59" t="s">
        <v>116</v>
      </c>
      <c r="C1" s="60" t="s">
        <v>731</v>
      </c>
      <c r="D1" s="60" t="s">
        <v>114</v>
      </c>
      <c r="F1" t="s">
        <v>114</v>
      </c>
      <c r="G1" t="s">
        <v>731</v>
      </c>
    </row>
    <row r="2" spans="1:7">
      <c r="A2" s="45" t="s">
        <v>122</v>
      </c>
      <c r="B2" s="45" t="s">
        <v>123</v>
      </c>
      <c r="C2">
        <v>1</v>
      </c>
      <c r="D2" s="45" t="s">
        <v>6</v>
      </c>
      <c r="F2" s="45" t="s">
        <v>734</v>
      </c>
      <c r="G2">
        <v>1</v>
      </c>
    </row>
    <row r="3" spans="1:7">
      <c r="A3" s="45" t="s">
        <v>124</v>
      </c>
      <c r="B3" s="45" t="s">
        <v>125</v>
      </c>
      <c r="C3">
        <v>1</v>
      </c>
      <c r="D3" s="45" t="s">
        <v>6</v>
      </c>
      <c r="F3" s="45" t="s">
        <v>7</v>
      </c>
      <c r="G3">
        <v>2</v>
      </c>
    </row>
    <row r="4" spans="1:7">
      <c r="A4" s="45" t="s">
        <v>126</v>
      </c>
      <c r="B4" s="45" t="s">
        <v>127</v>
      </c>
      <c r="C4">
        <v>1</v>
      </c>
      <c r="D4" s="45" t="s">
        <v>6</v>
      </c>
      <c r="F4" s="45" t="s">
        <v>8</v>
      </c>
      <c r="G4">
        <v>3</v>
      </c>
    </row>
    <row r="5" spans="1:7">
      <c r="A5" s="45" t="s">
        <v>128</v>
      </c>
      <c r="B5" s="45" t="s">
        <v>129</v>
      </c>
      <c r="C5">
        <v>1</v>
      </c>
      <c r="D5" s="45" t="s">
        <v>6</v>
      </c>
      <c r="F5" s="45" t="s">
        <v>9</v>
      </c>
      <c r="G5">
        <v>4</v>
      </c>
    </row>
    <row r="6" spans="1:7">
      <c r="A6" s="45" t="s">
        <v>130</v>
      </c>
      <c r="B6" s="45" t="s">
        <v>131</v>
      </c>
      <c r="C6">
        <v>1</v>
      </c>
      <c r="D6" s="45" t="s">
        <v>6</v>
      </c>
      <c r="F6" s="45" t="s">
        <v>113</v>
      </c>
      <c r="G6">
        <v>5</v>
      </c>
    </row>
    <row r="7" spans="1:7">
      <c r="A7" s="45" t="s">
        <v>132</v>
      </c>
      <c r="B7" s="45" t="s">
        <v>133</v>
      </c>
      <c r="C7">
        <v>1</v>
      </c>
      <c r="D7" s="45" t="s">
        <v>6</v>
      </c>
      <c r="F7" s="45" t="s">
        <v>11</v>
      </c>
      <c r="G7">
        <v>6</v>
      </c>
    </row>
    <row r="8" spans="1:7">
      <c r="A8" s="45" t="s">
        <v>134</v>
      </c>
      <c r="B8" s="45" t="s">
        <v>135</v>
      </c>
      <c r="C8">
        <v>1</v>
      </c>
      <c r="D8" s="45" t="s">
        <v>6</v>
      </c>
      <c r="F8" s="45" t="s">
        <v>119</v>
      </c>
      <c r="G8">
        <v>7</v>
      </c>
    </row>
    <row r="9" spans="1:7">
      <c r="A9" s="45" t="s">
        <v>136</v>
      </c>
      <c r="B9" s="45" t="s">
        <v>137</v>
      </c>
      <c r="C9">
        <v>1</v>
      </c>
      <c r="D9" s="45" t="s">
        <v>6</v>
      </c>
      <c r="F9" s="45" t="s">
        <v>120</v>
      </c>
      <c r="G9">
        <v>8</v>
      </c>
    </row>
    <row r="10" spans="1:7">
      <c r="A10" s="45" t="s">
        <v>138</v>
      </c>
      <c r="B10" s="45" t="s">
        <v>139</v>
      </c>
      <c r="C10">
        <v>1</v>
      </c>
      <c r="D10" s="45" t="s">
        <v>6</v>
      </c>
      <c r="F10" s="45" t="s">
        <v>10</v>
      </c>
      <c r="G10">
        <v>9</v>
      </c>
    </row>
    <row r="11" spans="1:7">
      <c r="A11" s="45" t="s">
        <v>140</v>
      </c>
      <c r="B11" s="45" t="s">
        <v>141</v>
      </c>
      <c r="C11">
        <v>1</v>
      </c>
      <c r="D11" s="45" t="s">
        <v>6</v>
      </c>
    </row>
    <row r="12" spans="1:7">
      <c r="A12" s="45" t="s">
        <v>142</v>
      </c>
      <c r="B12" s="45" t="s">
        <v>143</v>
      </c>
      <c r="C12">
        <v>1</v>
      </c>
      <c r="D12" s="45" t="s">
        <v>6</v>
      </c>
    </row>
    <row r="13" spans="1:7">
      <c r="A13" s="45" t="s">
        <v>144</v>
      </c>
      <c r="B13" s="45" t="s">
        <v>145</v>
      </c>
      <c r="C13">
        <v>1</v>
      </c>
      <c r="D13" s="45" t="s">
        <v>6</v>
      </c>
    </row>
    <row r="14" spans="1:7">
      <c r="A14" s="45" t="s">
        <v>146</v>
      </c>
      <c r="B14" s="45" t="s">
        <v>147</v>
      </c>
      <c r="C14">
        <v>1</v>
      </c>
      <c r="D14" s="45" t="s">
        <v>6</v>
      </c>
    </row>
    <row r="15" spans="1:7">
      <c r="A15" s="45" t="s">
        <v>148</v>
      </c>
      <c r="B15" s="45" t="s">
        <v>149</v>
      </c>
      <c r="C15">
        <v>1</v>
      </c>
      <c r="D15" s="45" t="s">
        <v>6</v>
      </c>
    </row>
    <row r="16" spans="1:7">
      <c r="A16" s="45" t="s">
        <v>150</v>
      </c>
      <c r="B16" s="45" t="s">
        <v>151</v>
      </c>
      <c r="C16">
        <v>1</v>
      </c>
      <c r="D16" s="45" t="s">
        <v>6</v>
      </c>
    </row>
    <row r="17" spans="1:7">
      <c r="A17" s="45" t="s">
        <v>152</v>
      </c>
      <c r="B17" s="45" t="s">
        <v>153</v>
      </c>
      <c r="C17">
        <v>1</v>
      </c>
      <c r="D17" s="45" t="s">
        <v>6</v>
      </c>
      <c r="G17" s="45"/>
    </row>
    <row r="18" spans="1:7">
      <c r="A18" s="57" t="s">
        <v>154</v>
      </c>
      <c r="B18" s="57" t="s">
        <v>155</v>
      </c>
      <c r="C18" s="58">
        <v>1</v>
      </c>
      <c r="D18" s="57" t="s">
        <v>6</v>
      </c>
      <c r="G18" s="45"/>
    </row>
    <row r="19" spans="1:7">
      <c r="A19" s="57" t="s">
        <v>154</v>
      </c>
      <c r="B19" s="57" t="s">
        <v>155</v>
      </c>
      <c r="C19" s="58">
        <v>2</v>
      </c>
      <c r="D19" s="57" t="s">
        <v>7</v>
      </c>
      <c r="G19" s="45"/>
    </row>
    <row r="20" spans="1:7">
      <c r="A20" s="51" t="s">
        <v>156</v>
      </c>
      <c r="B20" s="51" t="s">
        <v>157</v>
      </c>
      <c r="C20" s="52">
        <v>1</v>
      </c>
      <c r="D20" s="51" t="s">
        <v>6</v>
      </c>
      <c r="G20" s="45"/>
    </row>
    <row r="21" spans="1:7">
      <c r="A21" s="51" t="s">
        <v>156</v>
      </c>
      <c r="B21" s="51" t="s">
        <v>157</v>
      </c>
      <c r="C21" s="52">
        <v>2</v>
      </c>
      <c r="D21" s="51" t="s">
        <v>7</v>
      </c>
      <c r="G21" s="45"/>
    </row>
    <row r="22" spans="1:7">
      <c r="A22" s="45" t="s">
        <v>158</v>
      </c>
      <c r="B22" s="45" t="s">
        <v>159</v>
      </c>
      <c r="C22">
        <v>1</v>
      </c>
      <c r="D22" s="45" t="s">
        <v>6</v>
      </c>
      <c r="G22" s="45"/>
    </row>
    <row r="23" spans="1:7">
      <c r="A23" s="45" t="s">
        <v>160</v>
      </c>
      <c r="B23" s="45" t="s">
        <v>161</v>
      </c>
      <c r="C23">
        <v>1</v>
      </c>
      <c r="D23" s="45" t="s">
        <v>6</v>
      </c>
      <c r="G23" s="45"/>
    </row>
    <row r="24" spans="1:7">
      <c r="A24" s="45" t="s">
        <v>162</v>
      </c>
      <c r="B24" s="45" t="s">
        <v>163</v>
      </c>
      <c r="C24">
        <v>1</v>
      </c>
      <c r="D24" s="45" t="s">
        <v>6</v>
      </c>
    </row>
    <row r="25" spans="1:7">
      <c r="A25" s="45" t="s">
        <v>164</v>
      </c>
      <c r="B25" s="45" t="s">
        <v>165</v>
      </c>
      <c r="C25">
        <v>1</v>
      </c>
      <c r="D25" s="45" t="s">
        <v>6</v>
      </c>
    </row>
    <row r="26" spans="1:7">
      <c r="A26" s="45" t="s">
        <v>166</v>
      </c>
      <c r="B26" s="45" t="s">
        <v>167</v>
      </c>
      <c r="C26">
        <v>1</v>
      </c>
      <c r="D26" s="45" t="s">
        <v>6</v>
      </c>
    </row>
    <row r="27" spans="1:7">
      <c r="A27" s="45" t="s">
        <v>168</v>
      </c>
      <c r="B27" s="45" t="s">
        <v>169</v>
      </c>
      <c r="C27">
        <v>1</v>
      </c>
      <c r="D27" s="45" t="s">
        <v>6</v>
      </c>
    </row>
    <row r="28" spans="1:7">
      <c r="A28" s="45" t="s">
        <v>170</v>
      </c>
      <c r="B28" s="45" t="s">
        <v>171</v>
      </c>
      <c r="C28">
        <v>1</v>
      </c>
      <c r="D28" s="45" t="s">
        <v>6</v>
      </c>
    </row>
    <row r="29" spans="1:7">
      <c r="A29" s="45" t="s">
        <v>172</v>
      </c>
      <c r="B29" s="45" t="s">
        <v>173</v>
      </c>
      <c r="C29">
        <v>1</v>
      </c>
      <c r="D29" s="45" t="s">
        <v>6</v>
      </c>
    </row>
    <row r="30" spans="1:7">
      <c r="A30" s="45" t="s">
        <v>174</v>
      </c>
      <c r="B30" s="45" t="s">
        <v>175</v>
      </c>
      <c r="C30">
        <v>1</v>
      </c>
      <c r="D30" s="45" t="s">
        <v>6</v>
      </c>
    </row>
    <row r="31" spans="1:7">
      <c r="A31" s="45" t="s">
        <v>176</v>
      </c>
      <c r="B31" s="45" t="s">
        <v>177</v>
      </c>
      <c r="C31">
        <v>1</v>
      </c>
      <c r="D31" s="45" t="s">
        <v>6</v>
      </c>
    </row>
    <row r="32" spans="1:7">
      <c r="A32" s="45" t="s">
        <v>178</v>
      </c>
      <c r="B32" s="45" t="s">
        <v>179</v>
      </c>
      <c r="C32">
        <v>2</v>
      </c>
      <c r="D32" s="45" t="s">
        <v>7</v>
      </c>
    </row>
    <row r="33" spans="1:4">
      <c r="A33" s="45" t="s">
        <v>180</v>
      </c>
      <c r="B33" s="45" t="s">
        <v>181</v>
      </c>
      <c r="C33">
        <v>2</v>
      </c>
      <c r="D33" s="45" t="s">
        <v>7</v>
      </c>
    </row>
    <row r="34" spans="1:4">
      <c r="A34" s="45" t="s">
        <v>182</v>
      </c>
      <c r="B34" s="45" t="s">
        <v>183</v>
      </c>
      <c r="C34">
        <v>2</v>
      </c>
      <c r="D34" s="45" t="s">
        <v>7</v>
      </c>
    </row>
    <row r="35" spans="1:4">
      <c r="A35" s="45" t="s">
        <v>184</v>
      </c>
      <c r="B35" s="45" t="s">
        <v>185</v>
      </c>
      <c r="C35">
        <v>2</v>
      </c>
      <c r="D35" s="45" t="s">
        <v>7</v>
      </c>
    </row>
    <row r="36" spans="1:4">
      <c r="A36" s="45" t="s">
        <v>186</v>
      </c>
      <c r="B36" s="45" t="s">
        <v>187</v>
      </c>
      <c r="C36">
        <v>2</v>
      </c>
      <c r="D36" s="45" t="s">
        <v>7</v>
      </c>
    </row>
    <row r="37" spans="1:4">
      <c r="A37" s="45" t="s">
        <v>188</v>
      </c>
      <c r="B37" s="45" t="s">
        <v>189</v>
      </c>
      <c r="C37">
        <v>2</v>
      </c>
      <c r="D37" s="45" t="s">
        <v>7</v>
      </c>
    </row>
    <row r="38" spans="1:4">
      <c r="A38" s="45" t="s">
        <v>190</v>
      </c>
      <c r="B38" s="45" t="s">
        <v>191</v>
      </c>
      <c r="C38">
        <v>2</v>
      </c>
      <c r="D38" s="45" t="s">
        <v>7</v>
      </c>
    </row>
    <row r="39" spans="1:4">
      <c r="A39" s="45" t="s">
        <v>192</v>
      </c>
      <c r="B39" s="45" t="s">
        <v>193</v>
      </c>
      <c r="C39">
        <v>2</v>
      </c>
      <c r="D39" s="45" t="s">
        <v>7</v>
      </c>
    </row>
    <row r="40" spans="1:4">
      <c r="A40" s="45" t="s">
        <v>194</v>
      </c>
      <c r="B40" s="45" t="s">
        <v>195</v>
      </c>
      <c r="C40">
        <v>2</v>
      </c>
      <c r="D40" s="45" t="s">
        <v>7</v>
      </c>
    </row>
    <row r="41" spans="1:4">
      <c r="A41" s="45" t="s">
        <v>196</v>
      </c>
      <c r="B41" s="45" t="s">
        <v>197</v>
      </c>
      <c r="C41">
        <v>2</v>
      </c>
      <c r="D41" s="45" t="s">
        <v>7</v>
      </c>
    </row>
    <row r="42" spans="1:4">
      <c r="A42" s="45" t="s">
        <v>198</v>
      </c>
      <c r="B42" s="45" t="s">
        <v>199</v>
      </c>
      <c r="C42">
        <v>2</v>
      </c>
      <c r="D42" s="45" t="s">
        <v>7</v>
      </c>
    </row>
    <row r="43" spans="1:4">
      <c r="A43" s="45" t="s">
        <v>200</v>
      </c>
      <c r="B43" s="45" t="s">
        <v>201</v>
      </c>
      <c r="C43">
        <v>2</v>
      </c>
      <c r="D43" s="45" t="s">
        <v>7</v>
      </c>
    </row>
    <row r="44" spans="1:4">
      <c r="A44" s="45" t="s">
        <v>202</v>
      </c>
      <c r="B44" s="45" t="s">
        <v>203</v>
      </c>
      <c r="C44">
        <v>2</v>
      </c>
      <c r="D44" s="45" t="s">
        <v>7</v>
      </c>
    </row>
    <row r="45" spans="1:4">
      <c r="A45" s="45" t="s">
        <v>204</v>
      </c>
      <c r="B45" s="45" t="s">
        <v>205</v>
      </c>
      <c r="C45">
        <v>2</v>
      </c>
      <c r="D45" s="45" t="s">
        <v>7</v>
      </c>
    </row>
    <row r="46" spans="1:4">
      <c r="A46" s="45" t="s">
        <v>206</v>
      </c>
      <c r="B46" s="45" t="s">
        <v>207</v>
      </c>
      <c r="C46">
        <v>2</v>
      </c>
      <c r="D46" s="45" t="s">
        <v>7</v>
      </c>
    </row>
    <row r="47" spans="1:4">
      <c r="A47" s="45" t="s">
        <v>208</v>
      </c>
      <c r="B47" s="45" t="s">
        <v>209</v>
      </c>
      <c r="C47">
        <v>2</v>
      </c>
      <c r="D47" s="45" t="s">
        <v>7</v>
      </c>
    </row>
    <row r="48" spans="1:4">
      <c r="A48" s="45" t="s">
        <v>210</v>
      </c>
      <c r="B48" s="45" t="s">
        <v>211</v>
      </c>
      <c r="C48">
        <v>2</v>
      </c>
      <c r="D48" s="45" t="s">
        <v>7</v>
      </c>
    </row>
    <row r="49" spans="1:4">
      <c r="A49" s="45" t="s">
        <v>212</v>
      </c>
      <c r="B49" s="45" t="s">
        <v>213</v>
      </c>
      <c r="C49">
        <v>2</v>
      </c>
      <c r="D49" s="45" t="s">
        <v>7</v>
      </c>
    </row>
    <row r="50" spans="1:4">
      <c r="A50" s="45" t="s">
        <v>214</v>
      </c>
      <c r="B50" s="45" t="s">
        <v>215</v>
      </c>
      <c r="C50">
        <v>2</v>
      </c>
      <c r="D50" s="45" t="s">
        <v>7</v>
      </c>
    </row>
    <row r="51" spans="1:4">
      <c r="A51" s="45" t="s">
        <v>216</v>
      </c>
      <c r="B51" s="45" t="s">
        <v>217</v>
      </c>
      <c r="C51">
        <v>2</v>
      </c>
      <c r="D51" s="45" t="s">
        <v>7</v>
      </c>
    </row>
    <row r="52" spans="1:4">
      <c r="A52" s="45" t="s">
        <v>218</v>
      </c>
      <c r="B52" s="45" t="s">
        <v>219</v>
      </c>
      <c r="C52">
        <v>2</v>
      </c>
      <c r="D52" s="45" t="s">
        <v>7</v>
      </c>
    </row>
    <row r="53" spans="1:4">
      <c r="A53" s="45" t="s">
        <v>220</v>
      </c>
      <c r="B53" s="45" t="s">
        <v>221</v>
      </c>
      <c r="C53">
        <v>2</v>
      </c>
      <c r="D53" s="45" t="s">
        <v>7</v>
      </c>
    </row>
    <row r="54" spans="1:4">
      <c r="A54" s="45" t="s">
        <v>222</v>
      </c>
      <c r="B54" s="45" t="s">
        <v>223</v>
      </c>
      <c r="C54">
        <v>2</v>
      </c>
      <c r="D54" s="45" t="s">
        <v>7</v>
      </c>
    </row>
    <row r="55" spans="1:4">
      <c r="A55" s="45" t="s">
        <v>224</v>
      </c>
      <c r="B55" s="45" t="s">
        <v>225</v>
      </c>
      <c r="C55">
        <v>2</v>
      </c>
      <c r="D55" s="45" t="s">
        <v>7</v>
      </c>
    </row>
    <row r="56" spans="1:4">
      <c r="A56" s="45" t="s">
        <v>226</v>
      </c>
      <c r="B56" s="45" t="s">
        <v>227</v>
      </c>
      <c r="C56">
        <v>2</v>
      </c>
      <c r="D56" s="45" t="s">
        <v>7</v>
      </c>
    </row>
    <row r="57" spans="1:4">
      <c r="A57" s="45" t="s">
        <v>228</v>
      </c>
      <c r="B57" s="45" t="s">
        <v>229</v>
      </c>
      <c r="C57">
        <v>2</v>
      </c>
      <c r="D57" s="45" t="s">
        <v>7</v>
      </c>
    </row>
    <row r="58" spans="1:4">
      <c r="A58" s="45" t="s">
        <v>230</v>
      </c>
      <c r="B58" s="45" t="s">
        <v>231</v>
      </c>
      <c r="C58">
        <v>2</v>
      </c>
      <c r="D58" s="45" t="s">
        <v>7</v>
      </c>
    </row>
    <row r="59" spans="1:4">
      <c r="A59" s="45" t="s">
        <v>232</v>
      </c>
      <c r="B59" s="45" t="s">
        <v>233</v>
      </c>
      <c r="C59">
        <v>2</v>
      </c>
      <c r="D59" s="45" t="s">
        <v>7</v>
      </c>
    </row>
    <row r="60" spans="1:4">
      <c r="A60" s="45" t="s">
        <v>234</v>
      </c>
      <c r="B60" s="45" t="s">
        <v>235</v>
      </c>
      <c r="C60">
        <v>2</v>
      </c>
      <c r="D60" s="45" t="s">
        <v>7</v>
      </c>
    </row>
    <row r="61" spans="1:4">
      <c r="A61" s="45" t="s">
        <v>236</v>
      </c>
      <c r="B61" s="45" t="s">
        <v>237</v>
      </c>
      <c r="C61">
        <v>2</v>
      </c>
      <c r="D61" s="45" t="s">
        <v>7</v>
      </c>
    </row>
    <row r="62" spans="1:4">
      <c r="A62" s="45" t="s">
        <v>238</v>
      </c>
      <c r="B62" s="45" t="s">
        <v>239</v>
      </c>
      <c r="C62">
        <v>2</v>
      </c>
      <c r="D62" s="45" t="s">
        <v>7</v>
      </c>
    </row>
    <row r="63" spans="1:4">
      <c r="A63" s="45" t="s">
        <v>240</v>
      </c>
      <c r="B63" s="45" t="s">
        <v>241</v>
      </c>
      <c r="C63">
        <v>2</v>
      </c>
      <c r="D63" s="45" t="s">
        <v>7</v>
      </c>
    </row>
    <row r="64" spans="1:4">
      <c r="A64" s="45" t="s">
        <v>242</v>
      </c>
      <c r="B64" s="45" t="s">
        <v>243</v>
      </c>
      <c r="C64">
        <v>2</v>
      </c>
      <c r="D64" s="45" t="s">
        <v>7</v>
      </c>
    </row>
    <row r="65" spans="1:4">
      <c r="A65" s="45" t="s">
        <v>244</v>
      </c>
      <c r="B65" s="45" t="s">
        <v>245</v>
      </c>
      <c r="C65">
        <v>2</v>
      </c>
      <c r="D65" s="45" t="s">
        <v>7</v>
      </c>
    </row>
    <row r="66" spans="1:4">
      <c r="A66" s="45" t="s">
        <v>246</v>
      </c>
      <c r="B66" s="45" t="s">
        <v>247</v>
      </c>
      <c r="C66">
        <v>3</v>
      </c>
      <c r="D66" s="45" t="s">
        <v>8</v>
      </c>
    </row>
    <row r="67" spans="1:4">
      <c r="A67" s="45" t="s">
        <v>248</v>
      </c>
      <c r="B67" s="45" t="s">
        <v>249</v>
      </c>
      <c r="C67">
        <v>3</v>
      </c>
      <c r="D67" s="45" t="s">
        <v>8</v>
      </c>
    </row>
    <row r="68" spans="1:4">
      <c r="A68" s="45" t="s">
        <v>250</v>
      </c>
      <c r="B68" s="45" t="s">
        <v>251</v>
      </c>
      <c r="C68">
        <v>3</v>
      </c>
      <c r="D68" s="45" t="s">
        <v>8</v>
      </c>
    </row>
    <row r="69" spans="1:4">
      <c r="A69" s="45" t="s">
        <v>252</v>
      </c>
      <c r="B69" s="45" t="s">
        <v>253</v>
      </c>
      <c r="C69">
        <v>3</v>
      </c>
      <c r="D69" s="45" t="s">
        <v>8</v>
      </c>
    </row>
    <row r="70" spans="1:4">
      <c r="A70" s="45" t="s">
        <v>254</v>
      </c>
      <c r="B70" s="45" t="s">
        <v>255</v>
      </c>
      <c r="C70">
        <v>3</v>
      </c>
      <c r="D70" s="45" t="s">
        <v>8</v>
      </c>
    </row>
    <row r="71" spans="1:4">
      <c r="A71" s="45" t="s">
        <v>256</v>
      </c>
      <c r="B71" s="45" t="s">
        <v>257</v>
      </c>
      <c r="C71">
        <v>3</v>
      </c>
      <c r="D71" s="45" t="s">
        <v>8</v>
      </c>
    </row>
    <row r="72" spans="1:4">
      <c r="A72" s="45" t="s">
        <v>258</v>
      </c>
      <c r="B72" s="45" t="s">
        <v>259</v>
      </c>
      <c r="C72">
        <v>3</v>
      </c>
      <c r="D72" s="45" t="s">
        <v>8</v>
      </c>
    </row>
    <row r="73" spans="1:4">
      <c r="A73" s="45" t="s">
        <v>260</v>
      </c>
      <c r="B73" s="45" t="s">
        <v>261</v>
      </c>
      <c r="C73">
        <v>3</v>
      </c>
      <c r="D73" s="45" t="s">
        <v>8</v>
      </c>
    </row>
    <row r="74" spans="1:4">
      <c r="A74" s="45" t="s">
        <v>262</v>
      </c>
      <c r="B74" s="45" t="s">
        <v>263</v>
      </c>
      <c r="C74">
        <v>3</v>
      </c>
      <c r="D74" s="45" t="s">
        <v>8</v>
      </c>
    </row>
    <row r="75" spans="1:4">
      <c r="A75" s="45" t="s">
        <v>264</v>
      </c>
      <c r="B75" s="45" t="s">
        <v>265</v>
      </c>
      <c r="C75">
        <v>3</v>
      </c>
      <c r="D75" s="45" t="s">
        <v>8</v>
      </c>
    </row>
    <row r="76" spans="1:4">
      <c r="A76" s="45" t="s">
        <v>266</v>
      </c>
      <c r="B76" s="45" t="s">
        <v>267</v>
      </c>
      <c r="C76">
        <v>3</v>
      </c>
      <c r="D76" s="45" t="s">
        <v>8</v>
      </c>
    </row>
    <row r="77" spans="1:4">
      <c r="A77" s="45" t="s">
        <v>268</v>
      </c>
      <c r="B77" s="45" t="s">
        <v>269</v>
      </c>
      <c r="C77">
        <v>3</v>
      </c>
      <c r="D77" s="45" t="s">
        <v>8</v>
      </c>
    </row>
    <row r="78" spans="1:4">
      <c r="A78" s="45" t="s">
        <v>270</v>
      </c>
      <c r="B78" s="45" t="s">
        <v>271</v>
      </c>
      <c r="C78">
        <v>3</v>
      </c>
      <c r="D78" s="45" t="s">
        <v>8</v>
      </c>
    </row>
    <row r="79" spans="1:4">
      <c r="A79" s="45" t="s">
        <v>272</v>
      </c>
      <c r="B79" s="45" t="s">
        <v>273</v>
      </c>
      <c r="C79">
        <v>3</v>
      </c>
      <c r="D79" s="45" t="s">
        <v>8</v>
      </c>
    </row>
    <row r="80" spans="1:4">
      <c r="A80" s="45" t="s">
        <v>274</v>
      </c>
      <c r="B80" s="45" t="s">
        <v>275</v>
      </c>
      <c r="C80">
        <v>3</v>
      </c>
      <c r="D80" s="45" t="s">
        <v>8</v>
      </c>
    </row>
    <row r="81" spans="1:4">
      <c r="A81" s="45" t="s">
        <v>276</v>
      </c>
      <c r="B81" s="45" t="s">
        <v>277</v>
      </c>
      <c r="C81">
        <v>3</v>
      </c>
      <c r="D81" s="45" t="s">
        <v>8</v>
      </c>
    </row>
    <row r="82" spans="1:4">
      <c r="A82" s="45" t="s">
        <v>278</v>
      </c>
      <c r="B82" s="45" t="s">
        <v>279</v>
      </c>
      <c r="C82">
        <v>3</v>
      </c>
      <c r="D82" s="45" t="s">
        <v>8</v>
      </c>
    </row>
    <row r="83" spans="1:4">
      <c r="A83" s="45" t="s">
        <v>280</v>
      </c>
      <c r="B83" s="45" t="s">
        <v>281</v>
      </c>
      <c r="C83">
        <v>3</v>
      </c>
      <c r="D83" s="45" t="s">
        <v>8</v>
      </c>
    </row>
    <row r="84" spans="1:4">
      <c r="A84" s="45" t="s">
        <v>282</v>
      </c>
      <c r="B84" s="45" t="s">
        <v>283</v>
      </c>
      <c r="C84">
        <v>3</v>
      </c>
      <c r="D84" s="45" t="s">
        <v>8</v>
      </c>
    </row>
    <row r="85" spans="1:4">
      <c r="A85" s="45" t="s">
        <v>284</v>
      </c>
      <c r="B85" s="45" t="s">
        <v>285</v>
      </c>
      <c r="C85">
        <v>3</v>
      </c>
      <c r="D85" s="45" t="s">
        <v>8</v>
      </c>
    </row>
    <row r="86" spans="1:4">
      <c r="A86" s="45" t="s">
        <v>286</v>
      </c>
      <c r="B86" s="45" t="s">
        <v>287</v>
      </c>
      <c r="C86">
        <v>3</v>
      </c>
      <c r="D86" s="45" t="s">
        <v>8</v>
      </c>
    </row>
    <row r="87" spans="1:4">
      <c r="A87" s="45" t="s">
        <v>288</v>
      </c>
      <c r="B87" s="45" t="s">
        <v>289</v>
      </c>
      <c r="C87">
        <v>5</v>
      </c>
      <c r="D87" s="45" t="s">
        <v>113</v>
      </c>
    </row>
    <row r="88" spans="1:4">
      <c r="A88" s="45" t="s">
        <v>290</v>
      </c>
      <c r="B88" s="45" t="s">
        <v>291</v>
      </c>
      <c r="C88">
        <v>5</v>
      </c>
      <c r="D88" s="45" t="s">
        <v>113</v>
      </c>
    </row>
    <row r="89" spans="1:4">
      <c r="A89" s="45" t="s">
        <v>292</v>
      </c>
      <c r="B89" s="45" t="s">
        <v>293</v>
      </c>
      <c r="C89">
        <v>5</v>
      </c>
      <c r="D89" s="45" t="s">
        <v>113</v>
      </c>
    </row>
    <row r="90" spans="1:4">
      <c r="A90" s="45" t="s">
        <v>294</v>
      </c>
      <c r="B90" s="45" t="s">
        <v>295</v>
      </c>
      <c r="C90">
        <v>5</v>
      </c>
      <c r="D90" s="45" t="s">
        <v>113</v>
      </c>
    </row>
    <row r="91" spans="1:4">
      <c r="A91" s="45" t="s">
        <v>296</v>
      </c>
      <c r="B91" s="45" t="s">
        <v>297</v>
      </c>
      <c r="C91">
        <v>5</v>
      </c>
      <c r="D91" s="45" t="s">
        <v>113</v>
      </c>
    </row>
    <row r="92" spans="1:4">
      <c r="A92" s="45" t="s">
        <v>298</v>
      </c>
      <c r="B92" s="45" t="s">
        <v>299</v>
      </c>
      <c r="C92">
        <v>5</v>
      </c>
      <c r="D92" s="45" t="s">
        <v>113</v>
      </c>
    </row>
    <row r="93" spans="1:4">
      <c r="A93" s="45" t="s">
        <v>300</v>
      </c>
      <c r="B93" s="45" t="s">
        <v>301</v>
      </c>
      <c r="C93">
        <v>5</v>
      </c>
      <c r="D93" s="45" t="s">
        <v>113</v>
      </c>
    </row>
    <row r="94" spans="1:4">
      <c r="A94" s="45" t="s">
        <v>302</v>
      </c>
      <c r="B94" s="45" t="s">
        <v>303</v>
      </c>
      <c r="C94">
        <v>5</v>
      </c>
      <c r="D94" s="45" t="s">
        <v>113</v>
      </c>
    </row>
    <row r="95" spans="1:4">
      <c r="A95" s="45" t="s">
        <v>304</v>
      </c>
      <c r="B95" s="45" t="s">
        <v>305</v>
      </c>
      <c r="C95">
        <v>5</v>
      </c>
      <c r="D95" s="45" t="s">
        <v>113</v>
      </c>
    </row>
    <row r="96" spans="1:4">
      <c r="A96" s="45" t="s">
        <v>306</v>
      </c>
      <c r="B96" s="45" t="s">
        <v>307</v>
      </c>
      <c r="C96">
        <v>5</v>
      </c>
      <c r="D96" s="45" t="s">
        <v>113</v>
      </c>
    </row>
    <row r="97" spans="1:4">
      <c r="A97" s="45" t="s">
        <v>308</v>
      </c>
      <c r="B97" s="45" t="s">
        <v>309</v>
      </c>
      <c r="C97">
        <v>5</v>
      </c>
      <c r="D97" s="45" t="s">
        <v>113</v>
      </c>
    </row>
    <row r="98" spans="1:4">
      <c r="A98" s="45" t="s">
        <v>310</v>
      </c>
      <c r="B98" s="45" t="s">
        <v>311</v>
      </c>
      <c r="C98">
        <v>5</v>
      </c>
      <c r="D98" s="45" t="s">
        <v>113</v>
      </c>
    </row>
    <row r="99" spans="1:4">
      <c r="A99" s="45" t="s">
        <v>312</v>
      </c>
      <c r="B99" s="45" t="s">
        <v>313</v>
      </c>
      <c r="C99">
        <v>5</v>
      </c>
      <c r="D99" s="45" t="s">
        <v>113</v>
      </c>
    </row>
    <row r="100" spans="1:4">
      <c r="A100" s="45" t="s">
        <v>314</v>
      </c>
      <c r="B100" s="45" t="s">
        <v>315</v>
      </c>
      <c r="C100">
        <v>5</v>
      </c>
      <c r="D100" s="45" t="s">
        <v>113</v>
      </c>
    </row>
    <row r="101" spans="1:4">
      <c r="A101" s="45" t="s">
        <v>316</v>
      </c>
      <c r="B101" s="45" t="s">
        <v>317</v>
      </c>
      <c r="C101">
        <v>5</v>
      </c>
      <c r="D101" s="45" t="s">
        <v>113</v>
      </c>
    </row>
    <row r="102" spans="1:4">
      <c r="A102" s="45" t="s">
        <v>318</v>
      </c>
      <c r="B102" s="45" t="s">
        <v>319</v>
      </c>
      <c r="C102">
        <v>5</v>
      </c>
      <c r="D102" s="45" t="s">
        <v>113</v>
      </c>
    </row>
    <row r="103" spans="1:4">
      <c r="A103" s="45" t="s">
        <v>320</v>
      </c>
      <c r="B103" s="45" t="s">
        <v>321</v>
      </c>
      <c r="C103">
        <v>5</v>
      </c>
      <c r="D103" s="45" t="s">
        <v>113</v>
      </c>
    </row>
    <row r="104" spans="1:4">
      <c r="A104" s="45" t="s">
        <v>322</v>
      </c>
      <c r="B104" s="45" t="s">
        <v>323</v>
      </c>
      <c r="C104">
        <v>5</v>
      </c>
      <c r="D104" s="45" t="s">
        <v>113</v>
      </c>
    </row>
    <row r="105" spans="1:4">
      <c r="A105" s="45" t="s">
        <v>324</v>
      </c>
      <c r="B105" s="45" t="s">
        <v>325</v>
      </c>
      <c r="C105">
        <v>5</v>
      </c>
      <c r="D105" s="45" t="s">
        <v>113</v>
      </c>
    </row>
    <row r="106" spans="1:4">
      <c r="A106" s="45" t="s">
        <v>326</v>
      </c>
      <c r="B106" s="45" t="s">
        <v>327</v>
      </c>
      <c r="C106">
        <v>5</v>
      </c>
      <c r="D106" s="45" t="s">
        <v>113</v>
      </c>
    </row>
    <row r="107" spans="1:4">
      <c r="A107" s="45" t="s">
        <v>328</v>
      </c>
      <c r="B107" s="45" t="s">
        <v>329</v>
      </c>
      <c r="C107">
        <v>5</v>
      </c>
      <c r="D107" s="45" t="s">
        <v>113</v>
      </c>
    </row>
    <row r="108" spans="1:4">
      <c r="A108" s="45" t="s">
        <v>330</v>
      </c>
      <c r="B108" s="45" t="s">
        <v>331</v>
      </c>
      <c r="C108">
        <v>5</v>
      </c>
      <c r="D108" s="45" t="s">
        <v>113</v>
      </c>
    </row>
    <row r="109" spans="1:4">
      <c r="A109" s="45" t="s">
        <v>332</v>
      </c>
      <c r="B109" s="45" t="s">
        <v>333</v>
      </c>
      <c r="C109">
        <v>5</v>
      </c>
      <c r="D109" s="45" t="s">
        <v>113</v>
      </c>
    </row>
    <row r="110" spans="1:4">
      <c r="A110" s="45" t="s">
        <v>334</v>
      </c>
      <c r="B110" s="45" t="s">
        <v>335</v>
      </c>
      <c r="C110">
        <v>5</v>
      </c>
      <c r="D110" s="45" t="s">
        <v>113</v>
      </c>
    </row>
    <row r="111" spans="1:4">
      <c r="A111" s="45" t="s">
        <v>336</v>
      </c>
      <c r="B111" s="45" t="s">
        <v>337</v>
      </c>
      <c r="C111">
        <v>5</v>
      </c>
      <c r="D111" s="45" t="s">
        <v>113</v>
      </c>
    </row>
    <row r="112" spans="1:4">
      <c r="A112" s="45" t="s">
        <v>338</v>
      </c>
      <c r="B112" s="45" t="s">
        <v>339</v>
      </c>
      <c r="C112">
        <v>5</v>
      </c>
      <c r="D112" s="45" t="s">
        <v>113</v>
      </c>
    </row>
    <row r="113" spans="1:4">
      <c r="A113" s="45" t="s">
        <v>340</v>
      </c>
      <c r="B113" s="45" t="s">
        <v>341</v>
      </c>
      <c r="C113">
        <v>5</v>
      </c>
      <c r="D113" s="45" t="s">
        <v>113</v>
      </c>
    </row>
    <row r="114" spans="1:4">
      <c r="A114" s="45" t="s">
        <v>342</v>
      </c>
      <c r="B114" s="45" t="s">
        <v>343</v>
      </c>
      <c r="C114">
        <v>5</v>
      </c>
      <c r="D114" s="45" t="s">
        <v>113</v>
      </c>
    </row>
    <row r="115" spans="1:4">
      <c r="A115" s="45" t="s">
        <v>344</v>
      </c>
      <c r="B115" s="45" t="s">
        <v>345</v>
      </c>
      <c r="C115">
        <v>5</v>
      </c>
      <c r="D115" s="45" t="s">
        <v>113</v>
      </c>
    </row>
    <row r="116" spans="1:4">
      <c r="A116" s="45" t="s">
        <v>346</v>
      </c>
      <c r="B116" s="45" t="s">
        <v>347</v>
      </c>
      <c r="C116">
        <v>5</v>
      </c>
      <c r="D116" s="45" t="s">
        <v>113</v>
      </c>
    </row>
    <row r="117" spans="1:4">
      <c r="A117" s="45" t="s">
        <v>348</v>
      </c>
      <c r="B117" s="45" t="s">
        <v>349</v>
      </c>
      <c r="C117">
        <v>5</v>
      </c>
      <c r="D117" s="45" t="s">
        <v>113</v>
      </c>
    </row>
    <row r="118" spans="1:4">
      <c r="A118" s="45" t="s">
        <v>350</v>
      </c>
      <c r="B118" s="45" t="s">
        <v>351</v>
      </c>
      <c r="C118">
        <v>5</v>
      </c>
      <c r="D118" s="45" t="s">
        <v>113</v>
      </c>
    </row>
    <row r="119" spans="1:4">
      <c r="A119" s="45" t="s">
        <v>352</v>
      </c>
      <c r="B119" s="45" t="s">
        <v>353</v>
      </c>
      <c r="C119">
        <v>5</v>
      </c>
      <c r="D119" s="45" t="s">
        <v>113</v>
      </c>
    </row>
    <row r="120" spans="1:4">
      <c r="A120" s="45" t="s">
        <v>354</v>
      </c>
      <c r="B120" s="45" t="s">
        <v>355</v>
      </c>
      <c r="C120">
        <v>5</v>
      </c>
      <c r="D120" s="45" t="s">
        <v>113</v>
      </c>
    </row>
    <row r="121" spans="1:4">
      <c r="A121" s="45" t="s">
        <v>356</v>
      </c>
      <c r="B121" s="45" t="s">
        <v>357</v>
      </c>
      <c r="C121">
        <v>5</v>
      </c>
      <c r="D121" s="45" t="s">
        <v>113</v>
      </c>
    </row>
    <row r="122" spans="1:4">
      <c r="A122" s="45" t="s">
        <v>358</v>
      </c>
      <c r="B122" s="45" t="s">
        <v>359</v>
      </c>
      <c r="C122">
        <v>5</v>
      </c>
      <c r="D122" s="45" t="s">
        <v>113</v>
      </c>
    </row>
    <row r="123" spans="1:4">
      <c r="A123" s="45" t="s">
        <v>360</v>
      </c>
      <c r="B123" s="45" t="s">
        <v>361</v>
      </c>
      <c r="C123">
        <v>5</v>
      </c>
      <c r="D123" s="45" t="s">
        <v>113</v>
      </c>
    </row>
    <row r="124" spans="1:4">
      <c r="A124" s="45" t="s">
        <v>362</v>
      </c>
      <c r="B124" s="45" t="s">
        <v>363</v>
      </c>
      <c r="C124">
        <v>5</v>
      </c>
      <c r="D124" s="45" t="s">
        <v>113</v>
      </c>
    </row>
    <row r="125" spans="1:4">
      <c r="A125" s="45" t="s">
        <v>364</v>
      </c>
      <c r="B125" s="45" t="s">
        <v>365</v>
      </c>
      <c r="C125">
        <v>5</v>
      </c>
      <c r="D125" s="45" t="s">
        <v>113</v>
      </c>
    </row>
    <row r="126" spans="1:4">
      <c r="A126" s="45" t="s">
        <v>366</v>
      </c>
      <c r="B126" s="45" t="s">
        <v>367</v>
      </c>
      <c r="C126">
        <v>5</v>
      </c>
      <c r="D126" s="45" t="s">
        <v>113</v>
      </c>
    </row>
    <row r="127" spans="1:4">
      <c r="A127" s="45" t="s">
        <v>368</v>
      </c>
      <c r="B127" s="45" t="s">
        <v>369</v>
      </c>
      <c r="C127">
        <v>5</v>
      </c>
      <c r="D127" s="45" t="s">
        <v>113</v>
      </c>
    </row>
    <row r="128" spans="1:4">
      <c r="A128" s="45" t="s">
        <v>370</v>
      </c>
      <c r="B128" s="45" t="s">
        <v>371</v>
      </c>
      <c r="C128">
        <v>5</v>
      </c>
      <c r="D128" s="45" t="s">
        <v>113</v>
      </c>
    </row>
    <row r="129" spans="1:4">
      <c r="A129" s="45" t="s">
        <v>372</v>
      </c>
      <c r="B129" s="45" t="s">
        <v>373</v>
      </c>
      <c r="C129">
        <v>5</v>
      </c>
      <c r="D129" s="45" t="s">
        <v>113</v>
      </c>
    </row>
    <row r="130" spans="1:4">
      <c r="A130" s="45" t="s">
        <v>374</v>
      </c>
      <c r="B130" s="45" t="s">
        <v>375</v>
      </c>
      <c r="C130">
        <v>5</v>
      </c>
      <c r="D130" s="45" t="s">
        <v>113</v>
      </c>
    </row>
    <row r="131" spans="1:4">
      <c r="A131" s="45" t="s">
        <v>376</v>
      </c>
      <c r="B131" s="45" t="s">
        <v>377</v>
      </c>
      <c r="C131">
        <v>5</v>
      </c>
      <c r="D131" s="45" t="s">
        <v>113</v>
      </c>
    </row>
    <row r="132" spans="1:4">
      <c r="A132" s="45" t="s">
        <v>378</v>
      </c>
      <c r="B132" s="45" t="s">
        <v>379</v>
      </c>
      <c r="C132">
        <v>5</v>
      </c>
      <c r="D132" s="45" t="s">
        <v>113</v>
      </c>
    </row>
    <row r="133" spans="1:4">
      <c r="A133" s="45" t="s">
        <v>380</v>
      </c>
      <c r="B133" s="45" t="s">
        <v>381</v>
      </c>
      <c r="C133">
        <v>5</v>
      </c>
      <c r="D133" s="45" t="s">
        <v>113</v>
      </c>
    </row>
    <row r="134" spans="1:4">
      <c r="A134" s="45" t="s">
        <v>382</v>
      </c>
      <c r="B134" s="45" t="s">
        <v>383</v>
      </c>
      <c r="C134">
        <v>5</v>
      </c>
      <c r="D134" s="45" t="s">
        <v>113</v>
      </c>
    </row>
    <row r="135" spans="1:4">
      <c r="A135" s="45" t="s">
        <v>384</v>
      </c>
      <c r="B135" s="45" t="s">
        <v>385</v>
      </c>
      <c r="C135">
        <v>5</v>
      </c>
      <c r="D135" s="45" t="s">
        <v>113</v>
      </c>
    </row>
    <row r="136" spans="1:4">
      <c r="A136" s="45" t="s">
        <v>386</v>
      </c>
      <c r="B136" s="45" t="s">
        <v>387</v>
      </c>
      <c r="C136">
        <v>5</v>
      </c>
      <c r="D136" s="45" t="s">
        <v>113</v>
      </c>
    </row>
    <row r="137" spans="1:4">
      <c r="A137" s="45" t="s">
        <v>388</v>
      </c>
      <c r="B137" s="45" t="s">
        <v>389</v>
      </c>
      <c r="C137">
        <v>5</v>
      </c>
      <c r="D137" s="45" t="s">
        <v>113</v>
      </c>
    </row>
    <row r="138" spans="1:4">
      <c r="A138" s="45" t="s">
        <v>390</v>
      </c>
      <c r="B138" s="45" t="s">
        <v>391</v>
      </c>
      <c r="C138">
        <v>4</v>
      </c>
      <c r="D138" s="45" t="s">
        <v>9</v>
      </c>
    </row>
    <row r="139" spans="1:4">
      <c r="A139" s="45" t="s">
        <v>392</v>
      </c>
      <c r="B139" s="45" t="s">
        <v>393</v>
      </c>
      <c r="C139">
        <v>4</v>
      </c>
      <c r="D139" s="45" t="s">
        <v>9</v>
      </c>
    </row>
    <row r="140" spans="1:4">
      <c r="A140" s="45" t="s">
        <v>394</v>
      </c>
      <c r="B140" s="45" t="s">
        <v>395</v>
      </c>
      <c r="C140">
        <v>4</v>
      </c>
      <c r="D140" s="45" t="s">
        <v>9</v>
      </c>
    </row>
    <row r="141" spans="1:4">
      <c r="A141" s="45" t="s">
        <v>396</v>
      </c>
      <c r="B141" s="45" t="s">
        <v>397</v>
      </c>
      <c r="C141">
        <v>4</v>
      </c>
      <c r="D141" s="45" t="s">
        <v>9</v>
      </c>
    </row>
    <row r="142" spans="1:4">
      <c r="A142" s="45" t="s">
        <v>398</v>
      </c>
      <c r="B142" s="45" t="s">
        <v>399</v>
      </c>
      <c r="C142">
        <v>4</v>
      </c>
      <c r="D142" s="45" t="s">
        <v>9</v>
      </c>
    </row>
    <row r="143" spans="1:4">
      <c r="A143" s="45" t="s">
        <v>400</v>
      </c>
      <c r="B143" s="45" t="s">
        <v>401</v>
      </c>
      <c r="C143">
        <v>4</v>
      </c>
      <c r="D143" s="45" t="s">
        <v>9</v>
      </c>
    </row>
    <row r="144" spans="1:4">
      <c r="A144" s="45" t="s">
        <v>402</v>
      </c>
      <c r="B144" s="45" t="s">
        <v>403</v>
      </c>
      <c r="C144">
        <v>4</v>
      </c>
      <c r="D144" s="45" t="s">
        <v>9</v>
      </c>
    </row>
    <row r="145" spans="1:4">
      <c r="A145" s="45" t="s">
        <v>404</v>
      </c>
      <c r="B145" s="45" t="s">
        <v>405</v>
      </c>
      <c r="C145">
        <v>4</v>
      </c>
      <c r="D145" s="45" t="s">
        <v>9</v>
      </c>
    </row>
    <row r="146" spans="1:4">
      <c r="A146" s="45" t="s">
        <v>406</v>
      </c>
      <c r="B146" s="45" t="s">
        <v>407</v>
      </c>
      <c r="C146">
        <v>4</v>
      </c>
      <c r="D146" s="45" t="s">
        <v>9</v>
      </c>
    </row>
    <row r="147" spans="1:4">
      <c r="A147" s="45" t="s">
        <v>408</v>
      </c>
      <c r="B147" s="45" t="s">
        <v>409</v>
      </c>
      <c r="C147">
        <v>4</v>
      </c>
      <c r="D147" s="45" t="s">
        <v>9</v>
      </c>
    </row>
    <row r="148" spans="1:4">
      <c r="A148" s="45" t="s">
        <v>410</v>
      </c>
      <c r="B148" s="45" t="s">
        <v>411</v>
      </c>
      <c r="C148">
        <v>4</v>
      </c>
      <c r="D148" s="45" t="s">
        <v>9</v>
      </c>
    </row>
    <row r="149" spans="1:4">
      <c r="A149" s="45" t="s">
        <v>412</v>
      </c>
      <c r="B149" s="45" t="s">
        <v>5</v>
      </c>
      <c r="C149">
        <v>4</v>
      </c>
      <c r="D149" s="45" t="s">
        <v>9</v>
      </c>
    </row>
    <row r="150" spans="1:4">
      <c r="A150" s="45" t="s">
        <v>413</v>
      </c>
      <c r="B150" s="45" t="s">
        <v>4</v>
      </c>
      <c r="C150">
        <v>4</v>
      </c>
      <c r="D150" s="45" t="s">
        <v>9</v>
      </c>
    </row>
    <row r="151" spans="1:4">
      <c r="A151" s="45" t="s">
        <v>414</v>
      </c>
      <c r="B151" s="45" t="s">
        <v>415</v>
      </c>
      <c r="C151">
        <v>4</v>
      </c>
      <c r="D151" s="45" t="s">
        <v>9</v>
      </c>
    </row>
    <row r="152" spans="1:4">
      <c r="A152" s="45" t="s">
        <v>416</v>
      </c>
      <c r="B152" s="45" t="s">
        <v>417</v>
      </c>
      <c r="C152">
        <v>4</v>
      </c>
      <c r="D152" s="45" t="s">
        <v>9</v>
      </c>
    </row>
    <row r="153" spans="1:4">
      <c r="A153" s="45" t="s">
        <v>418</v>
      </c>
      <c r="B153" s="45" t="s">
        <v>419</v>
      </c>
      <c r="C153">
        <v>8</v>
      </c>
      <c r="D153" s="45" t="s">
        <v>120</v>
      </c>
    </row>
    <row r="154" spans="1:4">
      <c r="A154" s="45" t="s">
        <v>420</v>
      </c>
      <c r="B154" s="45" t="s">
        <v>421</v>
      </c>
      <c r="C154">
        <v>8</v>
      </c>
      <c r="D154" s="45" t="s">
        <v>120</v>
      </c>
    </row>
    <row r="155" spans="1:4">
      <c r="A155" s="45" t="s">
        <v>422</v>
      </c>
      <c r="B155" s="45" t="s">
        <v>423</v>
      </c>
      <c r="C155">
        <v>8</v>
      </c>
      <c r="D155" s="45" t="s">
        <v>120</v>
      </c>
    </row>
    <row r="156" spans="1:4">
      <c r="A156" s="45" t="s">
        <v>424</v>
      </c>
      <c r="B156" s="45" t="s">
        <v>425</v>
      </c>
      <c r="C156">
        <v>8</v>
      </c>
      <c r="D156" s="45" t="s">
        <v>120</v>
      </c>
    </row>
    <row r="157" spans="1:4">
      <c r="A157" s="45" t="s">
        <v>426</v>
      </c>
      <c r="B157" s="45" t="s">
        <v>427</v>
      </c>
      <c r="C157">
        <v>8</v>
      </c>
      <c r="D157" s="45" t="s">
        <v>120</v>
      </c>
    </row>
    <row r="158" spans="1:4">
      <c r="A158" s="45" t="s">
        <v>428</v>
      </c>
      <c r="B158" s="45" t="s">
        <v>429</v>
      </c>
      <c r="C158">
        <v>8</v>
      </c>
      <c r="D158" s="45" t="s">
        <v>120</v>
      </c>
    </row>
    <row r="159" spans="1:4">
      <c r="A159" s="45" t="s">
        <v>430</v>
      </c>
      <c r="B159" s="45" t="s">
        <v>431</v>
      </c>
      <c r="C159">
        <v>8</v>
      </c>
      <c r="D159" s="45" t="s">
        <v>120</v>
      </c>
    </row>
    <row r="160" spans="1:4">
      <c r="A160" s="45" t="s">
        <v>432</v>
      </c>
      <c r="B160" s="45" t="s">
        <v>433</v>
      </c>
      <c r="C160">
        <v>8</v>
      </c>
      <c r="D160" s="45" t="s">
        <v>120</v>
      </c>
    </row>
    <row r="161" spans="1:4">
      <c r="A161" s="45" t="s">
        <v>434</v>
      </c>
      <c r="B161" s="45" t="s">
        <v>435</v>
      </c>
      <c r="C161">
        <v>8</v>
      </c>
      <c r="D161" s="45" t="s">
        <v>120</v>
      </c>
    </row>
    <row r="162" spans="1:4">
      <c r="A162" s="45" t="s">
        <v>436</v>
      </c>
      <c r="B162" s="45" t="s">
        <v>437</v>
      </c>
      <c r="C162">
        <v>8</v>
      </c>
      <c r="D162" s="45" t="s">
        <v>120</v>
      </c>
    </row>
    <row r="163" spans="1:4">
      <c r="A163" s="45" t="s">
        <v>438</v>
      </c>
      <c r="B163" s="45" t="s">
        <v>439</v>
      </c>
      <c r="C163">
        <v>8</v>
      </c>
      <c r="D163" s="45" t="s">
        <v>120</v>
      </c>
    </row>
    <row r="164" spans="1:4">
      <c r="A164" s="45" t="s">
        <v>440</v>
      </c>
      <c r="B164" s="45" t="s">
        <v>441</v>
      </c>
      <c r="C164">
        <v>8</v>
      </c>
      <c r="D164" s="45" t="s">
        <v>120</v>
      </c>
    </row>
    <row r="165" spans="1:4">
      <c r="A165" s="45" t="s">
        <v>442</v>
      </c>
      <c r="B165" s="45" t="s">
        <v>443</v>
      </c>
      <c r="C165">
        <v>8</v>
      </c>
      <c r="D165" s="45" t="s">
        <v>120</v>
      </c>
    </row>
    <row r="166" spans="1:4">
      <c r="A166" s="45" t="s">
        <v>444</v>
      </c>
      <c r="B166" s="45" t="s">
        <v>445</v>
      </c>
      <c r="C166">
        <v>8</v>
      </c>
      <c r="D166" s="45" t="s">
        <v>120</v>
      </c>
    </row>
    <row r="167" spans="1:4">
      <c r="A167" s="45" t="s">
        <v>446</v>
      </c>
      <c r="B167" s="45" t="s">
        <v>447</v>
      </c>
      <c r="C167">
        <v>8</v>
      </c>
      <c r="D167" s="45" t="s">
        <v>120</v>
      </c>
    </row>
    <row r="168" spans="1:4">
      <c r="A168" s="45" t="s">
        <v>448</v>
      </c>
      <c r="B168" s="45" t="s">
        <v>449</v>
      </c>
      <c r="C168">
        <v>8</v>
      </c>
      <c r="D168" s="45" t="s">
        <v>120</v>
      </c>
    </row>
    <row r="169" spans="1:4">
      <c r="A169" s="45" t="s">
        <v>450</v>
      </c>
      <c r="B169" s="45" t="s">
        <v>451</v>
      </c>
      <c r="C169">
        <v>8</v>
      </c>
      <c r="D169" s="45" t="s">
        <v>120</v>
      </c>
    </row>
    <row r="170" spans="1:4">
      <c r="A170" s="45" t="s">
        <v>452</v>
      </c>
      <c r="B170" s="45" t="s">
        <v>453</v>
      </c>
      <c r="C170">
        <v>8</v>
      </c>
      <c r="D170" s="45" t="s">
        <v>120</v>
      </c>
    </row>
    <row r="171" spans="1:4">
      <c r="A171" s="45" t="s">
        <v>454</v>
      </c>
      <c r="B171" s="45" t="s">
        <v>455</v>
      </c>
      <c r="C171">
        <v>8</v>
      </c>
      <c r="D171" s="45" t="s">
        <v>120</v>
      </c>
    </row>
    <row r="172" spans="1:4">
      <c r="A172" s="45" t="s">
        <v>456</v>
      </c>
      <c r="B172" s="45" t="s">
        <v>457</v>
      </c>
      <c r="C172">
        <v>8</v>
      </c>
      <c r="D172" s="45" t="s">
        <v>120</v>
      </c>
    </row>
    <row r="173" spans="1:4">
      <c r="A173" s="45" t="s">
        <v>458</v>
      </c>
      <c r="B173" s="45" t="s">
        <v>459</v>
      </c>
      <c r="C173">
        <v>8</v>
      </c>
      <c r="D173" s="45" t="s">
        <v>120</v>
      </c>
    </row>
    <row r="174" spans="1:4">
      <c r="A174" s="45" t="s">
        <v>460</v>
      </c>
      <c r="B174" s="45" t="s">
        <v>461</v>
      </c>
      <c r="C174">
        <v>8</v>
      </c>
      <c r="D174" s="45" t="s">
        <v>120</v>
      </c>
    </row>
    <row r="175" spans="1:4">
      <c r="A175" s="45" t="s">
        <v>462</v>
      </c>
      <c r="B175" s="45" t="s">
        <v>463</v>
      </c>
      <c r="C175">
        <v>8</v>
      </c>
      <c r="D175" s="45" t="s">
        <v>120</v>
      </c>
    </row>
    <row r="176" spans="1:4">
      <c r="A176" s="45" t="s">
        <v>464</v>
      </c>
      <c r="B176" s="45" t="s">
        <v>465</v>
      </c>
      <c r="C176">
        <v>8</v>
      </c>
      <c r="D176" s="45" t="s">
        <v>120</v>
      </c>
    </row>
    <row r="177" spans="1:4">
      <c r="A177" s="45" t="s">
        <v>466</v>
      </c>
      <c r="B177" s="45" t="s">
        <v>467</v>
      </c>
      <c r="C177">
        <v>8</v>
      </c>
      <c r="D177" s="45" t="s">
        <v>120</v>
      </c>
    </row>
    <row r="178" spans="1:4">
      <c r="A178" s="45" t="s">
        <v>468</v>
      </c>
      <c r="B178" s="45" t="s">
        <v>469</v>
      </c>
      <c r="C178">
        <v>8</v>
      </c>
      <c r="D178" s="45" t="s">
        <v>120</v>
      </c>
    </row>
    <row r="179" spans="1:4">
      <c r="A179" s="45" t="s">
        <v>470</v>
      </c>
      <c r="B179" s="45" t="s">
        <v>471</v>
      </c>
      <c r="C179">
        <v>7</v>
      </c>
      <c r="D179" s="45" t="s">
        <v>119</v>
      </c>
    </row>
    <row r="180" spans="1:4">
      <c r="A180" s="45" t="s">
        <v>472</v>
      </c>
      <c r="B180" s="45" t="s">
        <v>473</v>
      </c>
      <c r="C180">
        <v>7</v>
      </c>
      <c r="D180" s="45" t="s">
        <v>119</v>
      </c>
    </row>
    <row r="181" spans="1:4">
      <c r="A181" s="45" t="s">
        <v>474</v>
      </c>
      <c r="B181" s="45" t="s">
        <v>475</v>
      </c>
      <c r="C181">
        <v>7</v>
      </c>
      <c r="D181" s="45" t="s">
        <v>119</v>
      </c>
    </row>
    <row r="182" spans="1:4">
      <c r="A182" s="45" t="s">
        <v>476</v>
      </c>
      <c r="B182" s="45" t="s">
        <v>477</v>
      </c>
      <c r="C182">
        <v>7</v>
      </c>
      <c r="D182" s="45" t="s">
        <v>119</v>
      </c>
    </row>
    <row r="183" spans="1:4">
      <c r="A183" s="45" t="s">
        <v>478</v>
      </c>
      <c r="B183" s="45" t="s">
        <v>479</v>
      </c>
      <c r="C183">
        <v>7</v>
      </c>
      <c r="D183" s="45" t="s">
        <v>119</v>
      </c>
    </row>
    <row r="184" spans="1:4">
      <c r="A184" s="45" t="s">
        <v>480</v>
      </c>
      <c r="B184" s="45" t="s">
        <v>481</v>
      </c>
      <c r="C184">
        <v>7</v>
      </c>
      <c r="D184" s="45" t="s">
        <v>119</v>
      </c>
    </row>
    <row r="185" spans="1:4">
      <c r="A185" s="45" t="s">
        <v>482</v>
      </c>
      <c r="B185" s="45" t="s">
        <v>483</v>
      </c>
      <c r="C185">
        <v>7</v>
      </c>
      <c r="D185" s="45" t="s">
        <v>119</v>
      </c>
    </row>
    <row r="186" spans="1:4">
      <c r="A186" s="45" t="s">
        <v>484</v>
      </c>
      <c r="B186" s="45" t="s">
        <v>485</v>
      </c>
      <c r="C186">
        <v>7</v>
      </c>
      <c r="D186" s="45" t="s">
        <v>119</v>
      </c>
    </row>
    <row r="187" spans="1:4">
      <c r="A187" s="45" t="s">
        <v>486</v>
      </c>
      <c r="B187" s="45" t="s">
        <v>487</v>
      </c>
      <c r="C187">
        <v>7</v>
      </c>
      <c r="D187" s="45" t="s">
        <v>119</v>
      </c>
    </row>
    <row r="188" spans="1:4">
      <c r="A188" s="45" t="s">
        <v>488</v>
      </c>
      <c r="B188" s="45" t="s">
        <v>489</v>
      </c>
      <c r="C188">
        <v>7</v>
      </c>
      <c r="D188" s="45" t="s">
        <v>119</v>
      </c>
    </row>
    <row r="189" spans="1:4">
      <c r="A189" s="45" t="s">
        <v>490</v>
      </c>
      <c r="B189" s="45" t="s">
        <v>491</v>
      </c>
      <c r="C189">
        <v>7</v>
      </c>
      <c r="D189" s="45" t="s">
        <v>119</v>
      </c>
    </row>
    <row r="190" spans="1:4">
      <c r="A190" s="45" t="s">
        <v>492</v>
      </c>
      <c r="B190" s="45" t="s">
        <v>493</v>
      </c>
      <c r="C190">
        <v>7</v>
      </c>
      <c r="D190" s="45" t="s">
        <v>119</v>
      </c>
    </row>
    <row r="191" spans="1:4">
      <c r="A191" s="45" t="s">
        <v>494</v>
      </c>
      <c r="B191" s="45" t="s">
        <v>495</v>
      </c>
      <c r="C191">
        <v>7</v>
      </c>
      <c r="D191" s="45" t="s">
        <v>119</v>
      </c>
    </row>
    <row r="192" spans="1:4">
      <c r="A192" s="45" t="s">
        <v>496</v>
      </c>
      <c r="B192" s="45" t="s">
        <v>497</v>
      </c>
      <c r="C192">
        <v>7</v>
      </c>
      <c r="D192" s="45" t="s">
        <v>119</v>
      </c>
    </row>
    <row r="193" spans="1:4">
      <c r="A193" s="45" t="s">
        <v>498</v>
      </c>
      <c r="B193" s="45" t="s">
        <v>499</v>
      </c>
      <c r="C193">
        <v>7</v>
      </c>
      <c r="D193" s="45" t="s">
        <v>119</v>
      </c>
    </row>
    <row r="194" spans="1:4">
      <c r="A194" s="45" t="s">
        <v>500</v>
      </c>
      <c r="B194" s="45" t="s">
        <v>501</v>
      </c>
      <c r="C194">
        <v>7</v>
      </c>
      <c r="D194" s="45" t="s">
        <v>119</v>
      </c>
    </row>
    <row r="195" spans="1:4">
      <c r="A195" s="45" t="s">
        <v>502</v>
      </c>
      <c r="B195" s="45" t="s">
        <v>503</v>
      </c>
      <c r="C195">
        <v>7</v>
      </c>
      <c r="D195" s="45" t="s">
        <v>119</v>
      </c>
    </row>
    <row r="196" spans="1:4">
      <c r="A196" s="45" t="s">
        <v>504</v>
      </c>
      <c r="B196" s="45" t="s">
        <v>505</v>
      </c>
      <c r="C196">
        <v>7</v>
      </c>
      <c r="D196" s="45" t="s">
        <v>119</v>
      </c>
    </row>
    <row r="197" spans="1:4">
      <c r="A197" s="45" t="s">
        <v>506</v>
      </c>
      <c r="B197" s="45" t="s">
        <v>507</v>
      </c>
      <c r="C197">
        <v>7</v>
      </c>
      <c r="D197" s="45" t="s">
        <v>119</v>
      </c>
    </row>
    <row r="198" spans="1:4">
      <c r="A198" s="45" t="s">
        <v>508</v>
      </c>
      <c r="B198" s="45" t="s">
        <v>509</v>
      </c>
      <c r="C198">
        <v>7</v>
      </c>
      <c r="D198" s="45" t="s">
        <v>119</v>
      </c>
    </row>
    <row r="199" spans="1:4">
      <c r="A199" s="45" t="s">
        <v>510</v>
      </c>
      <c r="B199" s="45" t="s">
        <v>511</v>
      </c>
      <c r="C199">
        <v>9</v>
      </c>
      <c r="D199" s="45" t="s">
        <v>10</v>
      </c>
    </row>
    <row r="200" spans="1:4">
      <c r="A200" s="45" t="s">
        <v>512</v>
      </c>
      <c r="B200" s="45" t="s">
        <v>513</v>
      </c>
      <c r="C200">
        <v>9</v>
      </c>
      <c r="D200" s="45" t="s">
        <v>10</v>
      </c>
    </row>
    <row r="201" spans="1:4">
      <c r="A201" s="45" t="s">
        <v>514</v>
      </c>
      <c r="B201" s="45" t="s">
        <v>515</v>
      </c>
      <c r="C201">
        <v>9</v>
      </c>
      <c r="D201" s="45" t="s">
        <v>10</v>
      </c>
    </row>
    <row r="202" spans="1:4">
      <c r="A202" s="45" t="s">
        <v>516</v>
      </c>
      <c r="B202" s="45" t="s">
        <v>517</v>
      </c>
      <c r="C202">
        <v>9</v>
      </c>
      <c r="D202" s="45" t="s">
        <v>10</v>
      </c>
    </row>
    <row r="203" spans="1:4">
      <c r="A203" s="45" t="s">
        <v>518</v>
      </c>
      <c r="B203" s="45" t="s">
        <v>519</v>
      </c>
      <c r="C203">
        <v>9</v>
      </c>
      <c r="D203" s="45" t="s">
        <v>10</v>
      </c>
    </row>
    <row r="204" spans="1:4">
      <c r="A204" s="45" t="s">
        <v>520</v>
      </c>
      <c r="B204" s="45" t="s">
        <v>521</v>
      </c>
      <c r="C204">
        <v>9</v>
      </c>
      <c r="D204" s="45" t="s">
        <v>10</v>
      </c>
    </row>
    <row r="205" spans="1:4">
      <c r="A205" s="45" t="s">
        <v>522</v>
      </c>
      <c r="B205" s="45" t="s">
        <v>523</v>
      </c>
      <c r="C205">
        <v>9</v>
      </c>
      <c r="D205" s="45" t="s">
        <v>10</v>
      </c>
    </row>
    <row r="206" spans="1:4">
      <c r="A206" s="45" t="s">
        <v>524</v>
      </c>
      <c r="B206" s="45" t="s">
        <v>525</v>
      </c>
      <c r="C206">
        <v>9</v>
      </c>
      <c r="D206" s="45" t="s">
        <v>10</v>
      </c>
    </row>
    <row r="207" spans="1:4">
      <c r="A207" s="45" t="s">
        <v>526</v>
      </c>
      <c r="B207" s="45" t="s">
        <v>517</v>
      </c>
      <c r="C207">
        <v>9</v>
      </c>
      <c r="D207" s="45" t="s">
        <v>10</v>
      </c>
    </row>
    <row r="208" spans="1:4">
      <c r="A208" s="45" t="s">
        <v>527</v>
      </c>
      <c r="B208" s="45" t="s">
        <v>528</v>
      </c>
      <c r="C208">
        <v>9</v>
      </c>
      <c r="D208" s="45" t="s">
        <v>10</v>
      </c>
    </row>
    <row r="209" spans="1:4">
      <c r="A209" s="45" t="s">
        <v>529</v>
      </c>
      <c r="B209" s="45" t="s">
        <v>530</v>
      </c>
      <c r="C209">
        <v>9</v>
      </c>
      <c r="D209" s="45" t="s">
        <v>10</v>
      </c>
    </row>
    <row r="210" spans="1:4">
      <c r="A210" s="45" t="s">
        <v>531</v>
      </c>
      <c r="B210" s="45" t="s">
        <v>532</v>
      </c>
      <c r="C210">
        <v>9</v>
      </c>
      <c r="D210" s="45" t="s">
        <v>10</v>
      </c>
    </row>
    <row r="211" spans="1:4">
      <c r="A211" s="45" t="s">
        <v>533</v>
      </c>
      <c r="B211" s="45" t="s">
        <v>534</v>
      </c>
      <c r="C211">
        <v>9</v>
      </c>
      <c r="D211" s="45" t="s">
        <v>10</v>
      </c>
    </row>
    <row r="212" spans="1:4">
      <c r="A212" s="45" t="s">
        <v>535</v>
      </c>
      <c r="B212" s="45" t="s">
        <v>536</v>
      </c>
      <c r="C212">
        <v>9</v>
      </c>
      <c r="D212" s="45" t="s">
        <v>10</v>
      </c>
    </row>
    <row r="213" spans="1:4">
      <c r="A213" s="45" t="s">
        <v>537</v>
      </c>
      <c r="B213" s="45" t="s">
        <v>538</v>
      </c>
      <c r="C213">
        <v>9</v>
      </c>
      <c r="D213" s="45" t="s">
        <v>10</v>
      </c>
    </row>
    <row r="214" spans="1:4">
      <c r="A214" s="45" t="s">
        <v>539</v>
      </c>
      <c r="B214" s="45" t="s">
        <v>540</v>
      </c>
      <c r="C214">
        <v>9</v>
      </c>
      <c r="D214" s="45" t="s">
        <v>10</v>
      </c>
    </row>
    <row r="215" spans="1:4">
      <c r="A215" s="45" t="s">
        <v>541</v>
      </c>
      <c r="B215" s="45" t="s">
        <v>542</v>
      </c>
      <c r="C215">
        <v>9</v>
      </c>
      <c r="D215" s="45" t="s">
        <v>10</v>
      </c>
    </row>
    <row r="216" spans="1:4">
      <c r="A216" s="45" t="s">
        <v>543</v>
      </c>
      <c r="B216" s="45" t="s">
        <v>544</v>
      </c>
      <c r="C216">
        <v>9</v>
      </c>
      <c r="D216" s="45" t="s">
        <v>10</v>
      </c>
    </row>
    <row r="217" spans="1:4">
      <c r="A217" s="45" t="s">
        <v>545</v>
      </c>
      <c r="B217" s="45" t="s">
        <v>546</v>
      </c>
      <c r="C217">
        <v>9</v>
      </c>
      <c r="D217" s="45" t="s">
        <v>10</v>
      </c>
    </row>
    <row r="218" spans="1:4">
      <c r="A218" s="45" t="s">
        <v>547</v>
      </c>
      <c r="B218" s="45" t="s">
        <v>548</v>
      </c>
      <c r="C218">
        <v>9</v>
      </c>
      <c r="D218" s="45" t="s">
        <v>10</v>
      </c>
    </row>
    <row r="219" spans="1:4">
      <c r="A219" s="45" t="s">
        <v>549</v>
      </c>
      <c r="B219" s="45" t="s">
        <v>550</v>
      </c>
      <c r="C219">
        <v>9</v>
      </c>
      <c r="D219" s="45" t="s">
        <v>10</v>
      </c>
    </row>
    <row r="220" spans="1:4">
      <c r="A220" s="45" t="s">
        <v>551</v>
      </c>
      <c r="B220" s="45" t="s">
        <v>552</v>
      </c>
      <c r="C220">
        <v>9</v>
      </c>
      <c r="D220" s="45" t="s">
        <v>10</v>
      </c>
    </row>
    <row r="221" spans="1:4">
      <c r="A221" s="45" t="s">
        <v>553</v>
      </c>
      <c r="B221" s="45" t="s">
        <v>554</v>
      </c>
      <c r="C221">
        <v>9</v>
      </c>
      <c r="D221" s="45" t="s">
        <v>10</v>
      </c>
    </row>
    <row r="222" spans="1:4">
      <c r="A222" s="45" t="s">
        <v>555</v>
      </c>
      <c r="B222" s="45" t="s">
        <v>556</v>
      </c>
      <c r="C222">
        <v>9</v>
      </c>
      <c r="D222" s="45" t="s">
        <v>10</v>
      </c>
    </row>
    <row r="223" spans="1:4">
      <c r="A223" s="45" t="s">
        <v>557</v>
      </c>
      <c r="B223" s="45" t="s">
        <v>558</v>
      </c>
      <c r="C223">
        <v>9</v>
      </c>
      <c r="D223" s="45" t="s">
        <v>10</v>
      </c>
    </row>
    <row r="224" spans="1:4">
      <c r="A224" s="45" t="s">
        <v>559</v>
      </c>
      <c r="B224" s="45" t="s">
        <v>560</v>
      </c>
      <c r="C224">
        <v>9</v>
      </c>
      <c r="D224" s="45" t="s">
        <v>10</v>
      </c>
    </row>
    <row r="225" spans="1:4">
      <c r="A225" s="45" t="s">
        <v>561</v>
      </c>
      <c r="B225" s="45" t="s">
        <v>562</v>
      </c>
      <c r="C225">
        <v>9</v>
      </c>
      <c r="D225" s="45" t="s">
        <v>10</v>
      </c>
    </row>
    <row r="226" spans="1:4">
      <c r="A226" s="45" t="s">
        <v>563</v>
      </c>
      <c r="B226" s="45" t="s">
        <v>564</v>
      </c>
      <c r="C226">
        <v>9</v>
      </c>
      <c r="D226" s="45" t="s">
        <v>10</v>
      </c>
    </row>
    <row r="227" spans="1:4">
      <c r="A227" s="45" t="s">
        <v>565</v>
      </c>
      <c r="B227" s="45" t="s">
        <v>566</v>
      </c>
      <c r="C227">
        <v>9</v>
      </c>
      <c r="D227" s="45" t="s">
        <v>10</v>
      </c>
    </row>
    <row r="228" spans="1:4">
      <c r="A228" s="45" t="s">
        <v>567</v>
      </c>
      <c r="B228" s="45" t="s">
        <v>568</v>
      </c>
      <c r="C228">
        <v>9</v>
      </c>
      <c r="D228" s="45" t="s">
        <v>10</v>
      </c>
    </row>
    <row r="229" spans="1:4">
      <c r="A229" s="45" t="s">
        <v>569</v>
      </c>
      <c r="B229" s="45" t="s">
        <v>570</v>
      </c>
      <c r="C229">
        <v>9</v>
      </c>
      <c r="D229" s="45" t="s">
        <v>10</v>
      </c>
    </row>
    <row r="230" spans="1:4">
      <c r="A230" s="45" t="s">
        <v>571</v>
      </c>
      <c r="B230" s="45" t="s">
        <v>572</v>
      </c>
      <c r="C230">
        <v>9</v>
      </c>
      <c r="D230" s="45" t="s">
        <v>10</v>
      </c>
    </row>
    <row r="231" spans="1:4">
      <c r="A231" s="45" t="s">
        <v>573</v>
      </c>
      <c r="B231" s="45" t="s">
        <v>574</v>
      </c>
      <c r="C231">
        <v>9</v>
      </c>
      <c r="D231" s="45" t="s">
        <v>10</v>
      </c>
    </row>
    <row r="232" spans="1:4">
      <c r="A232" s="45" t="s">
        <v>575</v>
      </c>
      <c r="B232" s="45" t="s">
        <v>576</v>
      </c>
      <c r="C232">
        <v>9</v>
      </c>
      <c r="D232" s="45" t="s">
        <v>10</v>
      </c>
    </row>
    <row r="233" spans="1:4">
      <c r="A233" s="45" t="s">
        <v>577</v>
      </c>
      <c r="B233" s="45" t="s">
        <v>578</v>
      </c>
      <c r="C233">
        <v>9</v>
      </c>
      <c r="D233" s="45" t="s">
        <v>10</v>
      </c>
    </row>
    <row r="234" spans="1:4">
      <c r="A234" s="45" t="s">
        <v>579</v>
      </c>
      <c r="B234" s="45" t="s">
        <v>580</v>
      </c>
      <c r="C234">
        <v>9</v>
      </c>
      <c r="D234" s="45" t="s">
        <v>10</v>
      </c>
    </row>
    <row r="235" spans="1:4">
      <c r="A235" s="45" t="s">
        <v>581</v>
      </c>
      <c r="B235" s="45" t="s">
        <v>582</v>
      </c>
      <c r="C235">
        <v>9</v>
      </c>
      <c r="D235" s="45" t="s">
        <v>10</v>
      </c>
    </row>
    <row r="236" spans="1:4">
      <c r="A236" s="45" t="s">
        <v>583</v>
      </c>
      <c r="B236" s="45" t="s">
        <v>584</v>
      </c>
      <c r="C236">
        <v>9</v>
      </c>
      <c r="D236" s="45" t="s">
        <v>10</v>
      </c>
    </row>
    <row r="237" spans="1:4">
      <c r="A237" s="45" t="s">
        <v>585</v>
      </c>
      <c r="B237" s="45" t="s">
        <v>586</v>
      </c>
      <c r="C237">
        <v>9</v>
      </c>
      <c r="D237" s="45" t="s">
        <v>10</v>
      </c>
    </row>
    <row r="238" spans="1:4">
      <c r="A238" s="45" t="s">
        <v>587</v>
      </c>
      <c r="B238" s="45" t="s">
        <v>588</v>
      </c>
      <c r="C238">
        <v>9</v>
      </c>
      <c r="D238" s="45" t="s">
        <v>10</v>
      </c>
    </row>
    <row r="239" spans="1:4">
      <c r="A239" s="45" t="s">
        <v>589</v>
      </c>
      <c r="B239" s="45" t="s">
        <v>590</v>
      </c>
      <c r="C239">
        <v>9</v>
      </c>
      <c r="D239" s="45" t="s">
        <v>10</v>
      </c>
    </row>
    <row r="240" spans="1:4">
      <c r="A240" s="45" t="s">
        <v>591</v>
      </c>
      <c r="B240" s="45" t="s">
        <v>592</v>
      </c>
      <c r="C240">
        <v>9</v>
      </c>
      <c r="D240" s="45" t="s">
        <v>10</v>
      </c>
    </row>
    <row r="241" spans="1:4">
      <c r="A241" s="45" t="s">
        <v>593</v>
      </c>
      <c r="B241" s="45" t="s">
        <v>594</v>
      </c>
      <c r="C241">
        <v>9</v>
      </c>
      <c r="D241" s="45" t="s">
        <v>10</v>
      </c>
    </row>
    <row r="242" spans="1:4">
      <c r="A242" s="45" t="s">
        <v>595</v>
      </c>
      <c r="B242" s="45" t="s">
        <v>596</v>
      </c>
      <c r="C242">
        <v>9</v>
      </c>
      <c r="D242" s="45" t="s">
        <v>10</v>
      </c>
    </row>
    <row r="243" spans="1:4">
      <c r="A243" s="45" t="s">
        <v>597</v>
      </c>
      <c r="B243" s="45" t="s">
        <v>598</v>
      </c>
      <c r="C243">
        <v>9</v>
      </c>
      <c r="D243" s="45" t="s">
        <v>10</v>
      </c>
    </row>
    <row r="244" spans="1:4">
      <c r="A244" s="45" t="s">
        <v>599</v>
      </c>
      <c r="B244" s="45" t="s">
        <v>600</v>
      </c>
      <c r="C244">
        <v>9</v>
      </c>
      <c r="D244" s="45" t="s">
        <v>10</v>
      </c>
    </row>
    <row r="245" spans="1:4">
      <c r="A245" s="45" t="s">
        <v>601</v>
      </c>
      <c r="B245" s="45" t="s">
        <v>602</v>
      </c>
      <c r="C245">
        <v>9</v>
      </c>
      <c r="D245" s="45" t="s">
        <v>10</v>
      </c>
    </row>
    <row r="246" spans="1:4">
      <c r="A246" s="45" t="s">
        <v>603</v>
      </c>
      <c r="B246" s="45" t="s">
        <v>604</v>
      </c>
      <c r="C246">
        <v>9</v>
      </c>
      <c r="D246" s="45" t="s">
        <v>10</v>
      </c>
    </row>
    <row r="247" spans="1:4">
      <c r="A247" s="45" t="s">
        <v>605</v>
      </c>
      <c r="B247" s="45" t="s">
        <v>606</v>
      </c>
      <c r="C247">
        <v>9</v>
      </c>
      <c r="D247" s="45" t="s">
        <v>10</v>
      </c>
    </row>
    <row r="248" spans="1:4">
      <c r="A248" s="45" t="s">
        <v>607</v>
      </c>
      <c r="B248" s="45" t="s">
        <v>608</v>
      </c>
      <c r="C248">
        <v>9</v>
      </c>
      <c r="D248" s="45" t="s">
        <v>10</v>
      </c>
    </row>
    <row r="249" spans="1:4">
      <c r="A249" s="45" t="s">
        <v>609</v>
      </c>
      <c r="B249" s="45" t="s">
        <v>610</v>
      </c>
      <c r="C249">
        <v>9</v>
      </c>
      <c r="D249" s="45" t="s">
        <v>10</v>
      </c>
    </row>
    <row r="250" spans="1:4">
      <c r="A250" s="45" t="s">
        <v>611</v>
      </c>
      <c r="B250" s="45" t="s">
        <v>612</v>
      </c>
      <c r="C250">
        <v>9</v>
      </c>
      <c r="D250" s="45" t="s">
        <v>10</v>
      </c>
    </row>
    <row r="251" spans="1:4">
      <c r="A251" s="45" t="s">
        <v>613</v>
      </c>
      <c r="B251" s="45" t="s">
        <v>614</v>
      </c>
      <c r="C251">
        <v>9</v>
      </c>
      <c r="D251" s="45" t="s">
        <v>10</v>
      </c>
    </row>
    <row r="252" spans="1:4">
      <c r="A252" s="45" t="s">
        <v>615</v>
      </c>
      <c r="B252" s="45" t="s">
        <v>616</v>
      </c>
      <c r="C252">
        <v>9</v>
      </c>
      <c r="D252" s="45" t="s">
        <v>10</v>
      </c>
    </row>
    <row r="253" spans="1:4">
      <c r="A253" s="45" t="s">
        <v>617</v>
      </c>
      <c r="B253" s="45" t="s">
        <v>618</v>
      </c>
      <c r="C253">
        <v>9</v>
      </c>
      <c r="D253" s="45" t="s">
        <v>10</v>
      </c>
    </row>
    <row r="254" spans="1:4">
      <c r="A254" s="45" t="s">
        <v>619</v>
      </c>
      <c r="B254" s="45" t="s">
        <v>620</v>
      </c>
      <c r="C254">
        <v>9</v>
      </c>
      <c r="D254" s="45" t="s">
        <v>10</v>
      </c>
    </row>
    <row r="255" spans="1:4">
      <c r="A255" s="45" t="s">
        <v>621</v>
      </c>
      <c r="B255" s="45" t="s">
        <v>622</v>
      </c>
      <c r="C255">
        <v>9</v>
      </c>
      <c r="D255" s="45" t="s">
        <v>10</v>
      </c>
    </row>
    <row r="256" spans="1:4">
      <c r="A256" s="45" t="s">
        <v>623</v>
      </c>
      <c r="B256" s="45" t="s">
        <v>624</v>
      </c>
      <c r="C256">
        <v>9</v>
      </c>
      <c r="D256" s="45" t="s">
        <v>10</v>
      </c>
    </row>
    <row r="257" spans="1:4">
      <c r="A257" s="45" t="s">
        <v>625</v>
      </c>
      <c r="B257" s="45" t="s">
        <v>626</v>
      </c>
      <c r="C257">
        <v>9</v>
      </c>
      <c r="D257" s="45" t="s">
        <v>10</v>
      </c>
    </row>
    <row r="258" spans="1:4">
      <c r="A258" s="45" t="s">
        <v>627</v>
      </c>
      <c r="B258" s="45" t="s">
        <v>628</v>
      </c>
      <c r="C258">
        <v>9</v>
      </c>
      <c r="D258" s="45" t="s">
        <v>10</v>
      </c>
    </row>
    <row r="259" spans="1:4">
      <c r="A259" s="45" t="s">
        <v>629</v>
      </c>
      <c r="B259" s="45" t="s">
        <v>630</v>
      </c>
      <c r="C259">
        <v>9</v>
      </c>
      <c r="D259" s="45" t="s">
        <v>10</v>
      </c>
    </row>
    <row r="260" spans="1:4">
      <c r="A260" s="45" t="s">
        <v>631</v>
      </c>
      <c r="B260" s="45" t="s">
        <v>632</v>
      </c>
      <c r="C260">
        <v>9</v>
      </c>
      <c r="D260" s="45" t="s">
        <v>10</v>
      </c>
    </row>
    <row r="261" spans="1:4">
      <c r="A261" s="45" t="s">
        <v>633</v>
      </c>
      <c r="B261" s="45" t="s">
        <v>634</v>
      </c>
      <c r="C261">
        <v>9</v>
      </c>
      <c r="D261" s="45" t="s">
        <v>10</v>
      </c>
    </row>
    <row r="262" spans="1:4">
      <c r="A262" s="45" t="s">
        <v>635</v>
      </c>
      <c r="B262" s="45" t="s">
        <v>636</v>
      </c>
      <c r="C262">
        <v>9</v>
      </c>
      <c r="D262" s="45" t="s">
        <v>10</v>
      </c>
    </row>
    <row r="263" spans="1:4">
      <c r="A263" s="45" t="s">
        <v>637</v>
      </c>
      <c r="B263" s="45" t="s">
        <v>638</v>
      </c>
      <c r="C263">
        <v>9</v>
      </c>
      <c r="D263" s="45" t="s">
        <v>10</v>
      </c>
    </row>
    <row r="264" spans="1:4">
      <c r="A264" s="45" t="s">
        <v>639</v>
      </c>
      <c r="B264" s="45" t="s">
        <v>640</v>
      </c>
      <c r="C264">
        <v>9</v>
      </c>
      <c r="D264" s="45" t="s">
        <v>10</v>
      </c>
    </row>
    <row r="265" spans="1:4">
      <c r="A265" s="45" t="s">
        <v>641</v>
      </c>
      <c r="B265" s="45" t="s">
        <v>642</v>
      </c>
      <c r="C265">
        <v>9</v>
      </c>
      <c r="D265" s="45" t="s">
        <v>10</v>
      </c>
    </row>
    <row r="266" spans="1:4">
      <c r="A266" s="45" t="s">
        <v>643</v>
      </c>
      <c r="B266" s="45" t="s">
        <v>644</v>
      </c>
      <c r="C266">
        <v>9</v>
      </c>
      <c r="D266" s="45" t="s">
        <v>10</v>
      </c>
    </row>
    <row r="267" spans="1:4">
      <c r="A267" s="45" t="s">
        <v>645</v>
      </c>
      <c r="B267" s="45" t="s">
        <v>646</v>
      </c>
      <c r="C267">
        <v>9</v>
      </c>
      <c r="D267" s="45" t="s">
        <v>10</v>
      </c>
    </row>
    <row r="268" spans="1:4">
      <c r="A268" s="45" t="s">
        <v>647</v>
      </c>
      <c r="B268" s="45" t="s">
        <v>648</v>
      </c>
      <c r="C268">
        <v>6</v>
      </c>
      <c r="D268" s="45" t="s">
        <v>11</v>
      </c>
    </row>
    <row r="269" spans="1:4">
      <c r="A269" s="45" t="s">
        <v>649</v>
      </c>
      <c r="B269" s="45" t="s">
        <v>650</v>
      </c>
      <c r="C269">
        <v>6</v>
      </c>
      <c r="D269" s="45" t="s">
        <v>11</v>
      </c>
    </row>
    <row r="270" spans="1:4">
      <c r="A270" s="45" t="s">
        <v>651</v>
      </c>
      <c r="B270" s="45" t="s">
        <v>652</v>
      </c>
      <c r="C270">
        <v>6</v>
      </c>
      <c r="D270" s="45" t="s">
        <v>11</v>
      </c>
    </row>
    <row r="271" spans="1:4">
      <c r="A271" s="45" t="s">
        <v>653</v>
      </c>
      <c r="B271" s="45" t="s">
        <v>654</v>
      </c>
      <c r="C271">
        <v>6</v>
      </c>
      <c r="D271" s="45" t="s">
        <v>11</v>
      </c>
    </row>
    <row r="272" spans="1:4">
      <c r="A272" s="45" t="s">
        <v>655</v>
      </c>
      <c r="B272" s="45" t="s">
        <v>656</v>
      </c>
      <c r="C272">
        <v>6</v>
      </c>
      <c r="D272" s="45" t="s">
        <v>11</v>
      </c>
    </row>
    <row r="273" spans="1:4">
      <c r="A273" s="45" t="s">
        <v>657</v>
      </c>
      <c r="B273" s="45" t="s">
        <v>658</v>
      </c>
      <c r="C273">
        <v>6</v>
      </c>
      <c r="D273" s="45" t="s">
        <v>11</v>
      </c>
    </row>
    <row r="274" spans="1:4">
      <c r="A274" s="45" t="s">
        <v>659</v>
      </c>
      <c r="B274" s="45" t="s">
        <v>660</v>
      </c>
      <c r="C274">
        <v>6</v>
      </c>
      <c r="D274" s="45" t="s">
        <v>11</v>
      </c>
    </row>
    <row r="275" spans="1:4">
      <c r="A275" s="45" t="s">
        <v>661</v>
      </c>
      <c r="B275" s="45" t="s">
        <v>662</v>
      </c>
      <c r="C275">
        <v>6</v>
      </c>
      <c r="D275" s="45" t="s">
        <v>11</v>
      </c>
    </row>
    <row r="276" spans="1:4">
      <c r="A276" s="45" t="s">
        <v>663</v>
      </c>
      <c r="B276" s="45" t="s">
        <v>664</v>
      </c>
      <c r="C276">
        <v>6</v>
      </c>
      <c r="D276" s="45" t="s">
        <v>11</v>
      </c>
    </row>
    <row r="277" spans="1:4">
      <c r="A277" s="45" t="s">
        <v>665</v>
      </c>
      <c r="B277" s="45" t="s">
        <v>666</v>
      </c>
      <c r="C277">
        <v>6</v>
      </c>
      <c r="D277" s="45" t="s">
        <v>11</v>
      </c>
    </row>
    <row r="278" spans="1:4">
      <c r="A278" s="45" t="s">
        <v>667</v>
      </c>
      <c r="B278" s="45" t="s">
        <v>668</v>
      </c>
      <c r="C278">
        <v>6</v>
      </c>
      <c r="D278" s="45" t="s">
        <v>11</v>
      </c>
    </row>
    <row r="279" spans="1:4">
      <c r="A279" s="45" t="s">
        <v>669</v>
      </c>
      <c r="B279" s="45" t="s">
        <v>670</v>
      </c>
      <c r="C279">
        <v>6</v>
      </c>
      <c r="D279" s="45" t="s">
        <v>11</v>
      </c>
    </row>
    <row r="280" spans="1:4">
      <c r="A280" s="45" t="s">
        <v>671</v>
      </c>
      <c r="B280" s="45" t="s">
        <v>672</v>
      </c>
      <c r="C280">
        <v>6</v>
      </c>
      <c r="D280" s="45" t="s">
        <v>11</v>
      </c>
    </row>
    <row r="281" spans="1:4">
      <c r="A281" s="45" t="s">
        <v>673</v>
      </c>
      <c r="B281" s="45" t="s">
        <v>674</v>
      </c>
      <c r="C281">
        <v>6</v>
      </c>
      <c r="D281" s="45" t="s">
        <v>11</v>
      </c>
    </row>
    <row r="282" spans="1:4">
      <c r="A282" s="45" t="s">
        <v>675</v>
      </c>
      <c r="B282" s="45" t="s">
        <v>676</v>
      </c>
      <c r="C282">
        <v>6</v>
      </c>
      <c r="D282" s="45" t="s">
        <v>11</v>
      </c>
    </row>
    <row r="283" spans="1:4">
      <c r="A283" s="45" t="s">
        <v>677</v>
      </c>
      <c r="B283" s="45" t="s">
        <v>678</v>
      </c>
      <c r="C283">
        <v>6</v>
      </c>
      <c r="D283" s="45" t="s">
        <v>11</v>
      </c>
    </row>
    <row r="284" spans="1:4">
      <c r="A284" s="45" t="s">
        <v>679</v>
      </c>
      <c r="B284" s="45" t="s">
        <v>680</v>
      </c>
      <c r="C284">
        <v>6</v>
      </c>
      <c r="D284" s="45" t="s">
        <v>11</v>
      </c>
    </row>
    <row r="285" spans="1:4">
      <c r="A285" s="45" t="s">
        <v>681</v>
      </c>
      <c r="B285" s="45" t="s">
        <v>682</v>
      </c>
      <c r="C285">
        <v>6</v>
      </c>
      <c r="D285" s="45" t="s">
        <v>11</v>
      </c>
    </row>
    <row r="286" spans="1:4">
      <c r="A286" s="45" t="s">
        <v>683</v>
      </c>
      <c r="B286" s="45" t="s">
        <v>684</v>
      </c>
      <c r="C286">
        <v>6</v>
      </c>
      <c r="D286" s="45" t="s">
        <v>11</v>
      </c>
    </row>
    <row r="287" spans="1:4">
      <c r="A287" s="45" t="s">
        <v>685</v>
      </c>
      <c r="B287" s="45" t="s">
        <v>686</v>
      </c>
      <c r="C287">
        <v>6</v>
      </c>
      <c r="D287" s="45" t="s">
        <v>11</v>
      </c>
    </row>
    <row r="288" spans="1:4">
      <c r="A288" s="45" t="s">
        <v>687</v>
      </c>
      <c r="B288" s="45" t="s">
        <v>688</v>
      </c>
      <c r="C288">
        <v>8</v>
      </c>
      <c r="D288" s="45" t="s">
        <v>120</v>
      </c>
    </row>
    <row r="289" spans="1:4">
      <c r="A289" s="45" t="s">
        <v>689</v>
      </c>
      <c r="B289" s="45" t="s">
        <v>690</v>
      </c>
      <c r="C289">
        <v>8</v>
      </c>
      <c r="D289" s="45" t="s">
        <v>120</v>
      </c>
    </row>
    <row r="290" spans="1:4">
      <c r="A290" s="45" t="s">
        <v>691</v>
      </c>
      <c r="B290" s="45" t="s">
        <v>692</v>
      </c>
      <c r="C290">
        <v>8</v>
      </c>
      <c r="D290" s="45" t="s">
        <v>120</v>
      </c>
    </row>
    <row r="291" spans="1:4">
      <c r="A291" s="45" t="s">
        <v>693</v>
      </c>
      <c r="B291" s="45" t="s">
        <v>694</v>
      </c>
      <c r="C291">
        <v>8</v>
      </c>
      <c r="D291" s="45" t="s">
        <v>120</v>
      </c>
    </row>
    <row r="292" spans="1:4">
      <c r="A292" s="45" t="s">
        <v>695</v>
      </c>
      <c r="B292" s="45" t="s">
        <v>696</v>
      </c>
      <c r="C292">
        <v>8</v>
      </c>
      <c r="D292" s="45" t="s">
        <v>120</v>
      </c>
    </row>
    <row r="293" spans="1:4">
      <c r="A293" s="45" t="s">
        <v>697</v>
      </c>
      <c r="B293" s="45" t="s">
        <v>698</v>
      </c>
      <c r="C293">
        <v>8</v>
      </c>
      <c r="D293" s="45" t="s">
        <v>120</v>
      </c>
    </row>
    <row r="294" spans="1:4">
      <c r="A294" s="45" t="s">
        <v>699</v>
      </c>
      <c r="B294" s="45" t="s">
        <v>700</v>
      </c>
      <c r="C294">
        <v>8</v>
      </c>
      <c r="D294" s="45" t="s">
        <v>120</v>
      </c>
    </row>
    <row r="295" spans="1:4">
      <c r="A295" s="45" t="s">
        <v>701</v>
      </c>
      <c r="B295" s="45" t="s">
        <v>702</v>
      </c>
      <c r="C295">
        <v>8</v>
      </c>
      <c r="D295" s="45" t="s">
        <v>120</v>
      </c>
    </row>
    <row r="296" spans="1:4">
      <c r="A296" s="45" t="s">
        <v>703</v>
      </c>
      <c r="B296" s="45" t="s">
        <v>704</v>
      </c>
      <c r="C296">
        <v>8</v>
      </c>
      <c r="D296" s="45" t="s">
        <v>120</v>
      </c>
    </row>
    <row r="297" spans="1:4">
      <c r="A297" s="45" t="s">
        <v>705</v>
      </c>
      <c r="B297" s="45" t="s">
        <v>706</v>
      </c>
      <c r="C297">
        <v>8</v>
      </c>
      <c r="D297" s="45" t="s">
        <v>120</v>
      </c>
    </row>
    <row r="298" spans="1:4">
      <c r="A298" s="51" t="s">
        <v>707</v>
      </c>
      <c r="B298" s="51" t="s">
        <v>708</v>
      </c>
      <c r="C298" s="52">
        <v>1</v>
      </c>
      <c r="D298" s="51" t="s">
        <v>6</v>
      </c>
    </row>
    <row r="299" spans="1:4">
      <c r="A299" s="51" t="s">
        <v>707</v>
      </c>
      <c r="B299" s="51" t="s">
        <v>708</v>
      </c>
      <c r="C299" s="52">
        <v>2</v>
      </c>
      <c r="D299" s="51" t="s">
        <v>7</v>
      </c>
    </row>
    <row r="300" spans="1:4">
      <c r="A300" s="47" t="s">
        <v>709</v>
      </c>
      <c r="B300" s="47" t="s">
        <v>710</v>
      </c>
      <c r="C300" s="48">
        <v>1</v>
      </c>
      <c r="D300" s="47" t="s">
        <v>6</v>
      </c>
    </row>
    <row r="301" spans="1:4">
      <c r="A301" s="47" t="s">
        <v>709</v>
      </c>
      <c r="B301" s="47" t="s">
        <v>710</v>
      </c>
      <c r="C301" s="48">
        <v>2</v>
      </c>
      <c r="D301" s="47" t="s">
        <v>7</v>
      </c>
    </row>
    <row r="302" spans="1:4">
      <c r="A302" s="49" t="s">
        <v>711</v>
      </c>
      <c r="B302" s="49" t="s">
        <v>712</v>
      </c>
      <c r="C302" s="50">
        <v>1</v>
      </c>
      <c r="D302" s="49" t="s">
        <v>6</v>
      </c>
    </row>
    <row r="303" spans="1:4">
      <c r="A303" s="49" t="s">
        <v>711</v>
      </c>
      <c r="B303" s="49" t="s">
        <v>712</v>
      </c>
      <c r="C303" s="50">
        <v>2</v>
      </c>
      <c r="D303" s="49" t="s">
        <v>7</v>
      </c>
    </row>
    <row r="304" spans="1:4">
      <c r="A304" s="45" t="s">
        <v>713</v>
      </c>
      <c r="B304" s="45" t="s">
        <v>714</v>
      </c>
      <c r="C304">
        <v>3</v>
      </c>
      <c r="D304" s="45" t="s">
        <v>8</v>
      </c>
    </row>
    <row r="305" spans="1:4">
      <c r="A305" s="55" t="s">
        <v>715</v>
      </c>
      <c r="B305" s="55" t="s">
        <v>716</v>
      </c>
      <c r="C305" s="56">
        <v>1</v>
      </c>
      <c r="D305" s="55" t="s">
        <v>6</v>
      </c>
    </row>
    <row r="306" spans="1:4">
      <c r="A306" s="55" t="s">
        <v>715</v>
      </c>
      <c r="B306" s="55" t="s">
        <v>716</v>
      </c>
      <c r="C306" s="56">
        <v>5</v>
      </c>
      <c r="D306" s="55" t="s">
        <v>113</v>
      </c>
    </row>
    <row r="307" spans="1:4">
      <c r="A307" s="55" t="s">
        <v>715</v>
      </c>
      <c r="B307" s="55" t="s">
        <v>716</v>
      </c>
      <c r="C307" s="56">
        <v>6</v>
      </c>
      <c r="D307" s="55" t="s">
        <v>11</v>
      </c>
    </row>
    <row r="308" spans="1:4">
      <c r="A308" s="51" t="s">
        <v>717</v>
      </c>
      <c r="B308" s="51" t="s">
        <v>718</v>
      </c>
      <c r="C308" s="52">
        <v>1</v>
      </c>
      <c r="D308" s="51" t="s">
        <v>6</v>
      </c>
    </row>
    <row r="309" spans="1:4">
      <c r="A309" s="51" t="s">
        <v>717</v>
      </c>
      <c r="B309" s="51" t="s">
        <v>718</v>
      </c>
      <c r="C309" s="52">
        <v>6</v>
      </c>
      <c r="D309" s="51" t="s">
        <v>11</v>
      </c>
    </row>
    <row r="310" spans="1:4">
      <c r="A310" s="57" t="s">
        <v>719</v>
      </c>
      <c r="B310" s="57" t="s">
        <v>720</v>
      </c>
      <c r="C310" s="58">
        <v>2</v>
      </c>
      <c r="D310" s="57" t="s">
        <v>7</v>
      </c>
    </row>
    <row r="311" spans="1:4">
      <c r="A311" s="57" t="s">
        <v>719</v>
      </c>
      <c r="B311" s="57" t="s">
        <v>720</v>
      </c>
      <c r="C311" s="58">
        <v>6</v>
      </c>
      <c r="D311" s="57" t="s">
        <v>11</v>
      </c>
    </row>
    <row r="312" spans="1:4">
      <c r="A312" s="53" t="s">
        <v>721</v>
      </c>
      <c r="B312" s="53" t="s">
        <v>722</v>
      </c>
      <c r="C312" s="54">
        <v>5</v>
      </c>
      <c r="D312" s="53" t="s">
        <v>113</v>
      </c>
    </row>
    <row r="313" spans="1:4">
      <c r="A313" s="53" t="s">
        <v>721</v>
      </c>
      <c r="B313" s="53" t="s">
        <v>722</v>
      </c>
      <c r="C313" s="54">
        <v>9</v>
      </c>
      <c r="D313" s="53" t="s">
        <v>10</v>
      </c>
    </row>
    <row r="314" spans="1:4">
      <c r="A314" s="51" t="s">
        <v>723</v>
      </c>
      <c r="B314" s="51" t="s">
        <v>724</v>
      </c>
      <c r="C314" s="52">
        <v>5</v>
      </c>
      <c r="D314" s="51" t="s">
        <v>113</v>
      </c>
    </row>
    <row r="315" spans="1:4">
      <c r="A315" s="51" t="s">
        <v>723</v>
      </c>
      <c r="B315" s="51" t="s">
        <v>724</v>
      </c>
      <c r="C315" s="52">
        <v>9</v>
      </c>
      <c r="D315" s="51" t="s">
        <v>10</v>
      </c>
    </row>
    <row r="316" spans="1:4">
      <c r="A316" s="55" t="s">
        <v>725</v>
      </c>
      <c r="B316" s="55" t="s">
        <v>726</v>
      </c>
      <c r="C316" s="56">
        <v>5</v>
      </c>
      <c r="D316" s="55" t="s">
        <v>113</v>
      </c>
    </row>
    <row r="317" spans="1:4">
      <c r="A317" s="55" t="s">
        <v>725</v>
      </c>
      <c r="B317" s="55" t="s">
        <v>726</v>
      </c>
      <c r="C317" s="56">
        <v>9</v>
      </c>
      <c r="D317" s="55" t="s">
        <v>10</v>
      </c>
    </row>
    <row r="318" spans="1:4">
      <c r="A318" s="57" t="s">
        <v>727</v>
      </c>
      <c r="B318" s="57" t="s">
        <v>728</v>
      </c>
      <c r="C318" s="58">
        <v>5</v>
      </c>
      <c r="D318" s="57" t="s">
        <v>113</v>
      </c>
    </row>
    <row r="319" spans="1:4">
      <c r="A319" s="57" t="s">
        <v>727</v>
      </c>
      <c r="B319" s="57" t="s">
        <v>728</v>
      </c>
      <c r="C319" s="58">
        <v>9</v>
      </c>
      <c r="D319" s="57" t="s">
        <v>10</v>
      </c>
    </row>
    <row r="320" spans="1:4">
      <c r="A320" s="49" t="s">
        <v>729</v>
      </c>
      <c r="B320" s="49" t="s">
        <v>730</v>
      </c>
      <c r="C320" s="50">
        <v>5</v>
      </c>
      <c r="D320" s="49" t="s">
        <v>113</v>
      </c>
    </row>
    <row r="321" spans="1:4">
      <c r="A321" s="49" t="s">
        <v>729</v>
      </c>
      <c r="B321" s="49" t="s">
        <v>730</v>
      </c>
      <c r="C321" s="50">
        <v>9</v>
      </c>
      <c r="D321" s="49" t="s">
        <v>10</v>
      </c>
    </row>
  </sheetData>
  <autoFilter ref="A1:D32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記入例</vt:lpstr>
      <vt:lpstr>Sheet3</vt:lpstr>
      <vt:lpstr>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2026-01-07T05:57:05Z</dcterms:modified>
</cp:coreProperties>
</file>