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概要" sheetId="1" r:id="rId1"/>
    <sheet name="組織表" sheetId="2" r:id="rId2"/>
    <sheet name="（参照用）分科細目" sheetId="3" r:id="rId3"/>
    <sheet name="（参照用）機関番号" sheetId="4" r:id="rId4"/>
  </sheets>
  <definedNames>
    <definedName name="_xlnm.Print_Area" localSheetId="0">'概要'!$A$1:$BF$71</definedName>
    <definedName name="_xlnm.Print_Area" localSheetId="1">'組織表'!$A$1:$M$22</definedName>
    <definedName name="_xlnm.Print_Titles" localSheetId="1">'組織表'!$1:$4</definedName>
  </definedNames>
  <calcPr fullCalcOnLoad="1"/>
</workbook>
</file>

<file path=xl/sharedStrings.xml><?xml version="1.0" encoding="utf-8"?>
<sst xmlns="http://schemas.openxmlformats.org/spreadsheetml/2006/main" count="2227" uniqueCount="1324">
  <si>
    <t>機関名</t>
  </si>
  <si>
    <t>機関番号</t>
  </si>
  <si>
    <t>１．</t>
  </si>
  <si>
    <t>２．</t>
  </si>
  <si>
    <t>３．</t>
  </si>
  <si>
    <t>４．</t>
  </si>
  <si>
    <t>５．</t>
  </si>
  <si>
    <t>６．</t>
  </si>
  <si>
    <t>氏名</t>
  </si>
  <si>
    <t>年齢</t>
  </si>
  <si>
    <t>ﾌﾘｶﾞﾅ</t>
  </si>
  <si>
    <t>現在の専門
学位</t>
  </si>
  <si>
    <r>
      <t>申請経費（単位：千円）</t>
    </r>
    <r>
      <rPr>
        <sz val="9"/>
        <rFont val="ＭＳ Ｐゴシック"/>
        <family val="3"/>
      </rPr>
      <t>千円未満は切り捨てる</t>
    </r>
  </si>
  <si>
    <t>年度（平成）</t>
  </si>
  <si>
    <t>合計</t>
  </si>
  <si>
    <t>申請金額（千円）
（％）</t>
  </si>
  <si>
    <t>（プログラムコーディネーター）</t>
  </si>
  <si>
    <t>コーディネーター</t>
  </si>
  <si>
    <t>系</t>
  </si>
  <si>
    <t>分野</t>
  </si>
  <si>
    <t>分科</t>
  </si>
  <si>
    <t>細目</t>
  </si>
  <si>
    <t>情報学基礎</t>
  </si>
  <si>
    <t>知能情報学</t>
  </si>
  <si>
    <t>図書館情報学・人文社会情報学</t>
  </si>
  <si>
    <t>認知科学</t>
  </si>
  <si>
    <t>統計科学</t>
  </si>
  <si>
    <t>神経解剖学・神経病理学</t>
  </si>
  <si>
    <t>神経化学・神経薬理学</t>
  </si>
  <si>
    <t>実験動物学</t>
  </si>
  <si>
    <t>人間医工学</t>
  </si>
  <si>
    <t>医用システム</t>
  </si>
  <si>
    <t>リハビリテーション科学・福祉工学</t>
  </si>
  <si>
    <t>身体教育学</t>
  </si>
  <si>
    <t>スポーツ科学</t>
  </si>
  <si>
    <t>応用健康科学</t>
  </si>
  <si>
    <t>生活科学</t>
  </si>
  <si>
    <t>食生活学</t>
  </si>
  <si>
    <t>科学教育・教育工学</t>
  </si>
  <si>
    <t>科学教育</t>
  </si>
  <si>
    <t>教育工学</t>
  </si>
  <si>
    <t>科学社会学・科学技術史</t>
  </si>
  <si>
    <t>地理学</t>
  </si>
  <si>
    <t>腫瘍学</t>
  </si>
  <si>
    <t>腫瘍生物学</t>
  </si>
  <si>
    <t>腫瘍診断学</t>
  </si>
  <si>
    <t>環境動態解析</t>
  </si>
  <si>
    <t>放射線・化学物質影響科学</t>
  </si>
  <si>
    <t>ナノ・マイクロ科学</t>
  </si>
  <si>
    <t>社会・安全システム科学</t>
  </si>
  <si>
    <t>社会システム工学・安全システム</t>
  </si>
  <si>
    <t>ゲノム科学</t>
  </si>
  <si>
    <t>ゲノム生物学</t>
  </si>
  <si>
    <t>ゲノム医科学</t>
  </si>
  <si>
    <t>システムゲノム科学</t>
  </si>
  <si>
    <t>地域研究</t>
  </si>
  <si>
    <t>ジェンダー</t>
  </si>
  <si>
    <t>哲学</t>
  </si>
  <si>
    <t>哲学・倫理学</t>
  </si>
  <si>
    <t>宗教学</t>
  </si>
  <si>
    <t>思想史</t>
  </si>
  <si>
    <t>芸術学</t>
  </si>
  <si>
    <t>文学</t>
  </si>
  <si>
    <t>日本文学</t>
  </si>
  <si>
    <t>英米・英語圏文学</t>
  </si>
  <si>
    <t>言語学</t>
  </si>
  <si>
    <t>日本語学</t>
  </si>
  <si>
    <t>英語学</t>
  </si>
  <si>
    <t>日本語教育</t>
  </si>
  <si>
    <t>外国語教育</t>
  </si>
  <si>
    <t>史学</t>
  </si>
  <si>
    <t>史学一般</t>
  </si>
  <si>
    <t>日本史</t>
  </si>
  <si>
    <t>考古学</t>
  </si>
  <si>
    <t>人文地理学</t>
  </si>
  <si>
    <t>文化人類学</t>
  </si>
  <si>
    <t>文化人類学・民俗学</t>
  </si>
  <si>
    <t>法学</t>
  </si>
  <si>
    <t>基礎法学</t>
  </si>
  <si>
    <t>公法学</t>
  </si>
  <si>
    <t>国際法学</t>
  </si>
  <si>
    <t>社会法学</t>
  </si>
  <si>
    <t>刑事法学</t>
  </si>
  <si>
    <t>民事法学</t>
  </si>
  <si>
    <t>新領域法学</t>
  </si>
  <si>
    <t>政治学</t>
  </si>
  <si>
    <t>国際関係論</t>
  </si>
  <si>
    <t>経済学</t>
  </si>
  <si>
    <t>理論経済学</t>
  </si>
  <si>
    <t>経済学説・経済思想</t>
  </si>
  <si>
    <t>経済政策</t>
  </si>
  <si>
    <t>経済史</t>
  </si>
  <si>
    <t>経営学</t>
  </si>
  <si>
    <t>商学</t>
  </si>
  <si>
    <t>会計学</t>
  </si>
  <si>
    <t>社会学</t>
  </si>
  <si>
    <t>社会福祉学</t>
  </si>
  <si>
    <t>心理学</t>
  </si>
  <si>
    <t>社会心理学</t>
  </si>
  <si>
    <t>教育心理学</t>
  </si>
  <si>
    <t>臨床心理学</t>
  </si>
  <si>
    <t>実験心理学</t>
  </si>
  <si>
    <t>教育学</t>
  </si>
  <si>
    <t>教育社会学</t>
  </si>
  <si>
    <t>教科教育学</t>
  </si>
  <si>
    <t>特別支援教育</t>
  </si>
  <si>
    <t>数学</t>
  </si>
  <si>
    <t>代数学</t>
  </si>
  <si>
    <t>幾何学</t>
  </si>
  <si>
    <t>天文学</t>
  </si>
  <si>
    <t>物理学</t>
  </si>
  <si>
    <t>地球惑星科学</t>
  </si>
  <si>
    <t>固体地球惑星物理学</t>
  </si>
  <si>
    <t>気象・海洋物理・陸水学</t>
  </si>
  <si>
    <t>超高層物理学</t>
  </si>
  <si>
    <t>地質学</t>
  </si>
  <si>
    <t>層位・古生物学</t>
  </si>
  <si>
    <t>岩石・鉱物・鉱床学</t>
  </si>
  <si>
    <t>地球宇宙化学</t>
  </si>
  <si>
    <t>プラズマ科学</t>
  </si>
  <si>
    <t>基礎化学</t>
  </si>
  <si>
    <t>物理化学</t>
  </si>
  <si>
    <t>有機化学</t>
  </si>
  <si>
    <t>無機化学</t>
  </si>
  <si>
    <t>複合化学</t>
  </si>
  <si>
    <t>分析化学</t>
  </si>
  <si>
    <t>合成化学</t>
  </si>
  <si>
    <t>高分子化学</t>
  </si>
  <si>
    <t>生体関連化学</t>
  </si>
  <si>
    <t>材料化学</t>
  </si>
  <si>
    <t>無機工業材料</t>
  </si>
  <si>
    <t>高分子・繊維材料</t>
  </si>
  <si>
    <t>薄膜・表面界面物性</t>
  </si>
  <si>
    <t>応用物理学一般</t>
  </si>
  <si>
    <t>機械工学</t>
  </si>
  <si>
    <t>機械材料・材料力学</t>
  </si>
  <si>
    <t>生産工学・加工学</t>
  </si>
  <si>
    <t>流体工学</t>
  </si>
  <si>
    <t>熱工学</t>
  </si>
  <si>
    <t>機械力学・制御</t>
  </si>
  <si>
    <t>知能機械学・機械システム</t>
  </si>
  <si>
    <t>電気電子工学</t>
  </si>
  <si>
    <t>電力工学・電力変換・電気機器</t>
  </si>
  <si>
    <t>電子・電気材料工学</t>
  </si>
  <si>
    <t>電子デバイス・電子機器</t>
  </si>
  <si>
    <t>通信・ネットワーク工学</t>
  </si>
  <si>
    <t>計測工学</t>
  </si>
  <si>
    <t>土木工学</t>
  </si>
  <si>
    <t>土木材料・施工・建設マネジメント</t>
  </si>
  <si>
    <t>構造工学・地震工学・維持管理工学</t>
  </si>
  <si>
    <t>地盤工学</t>
  </si>
  <si>
    <t>水工学</t>
  </si>
  <si>
    <t>土木計画学・交通工学</t>
  </si>
  <si>
    <t>土木環境システム</t>
  </si>
  <si>
    <t>建築学</t>
  </si>
  <si>
    <t>建築構造・材料</t>
  </si>
  <si>
    <t>建築環境・設備</t>
  </si>
  <si>
    <t>都市計画・建築計画</t>
  </si>
  <si>
    <t>建築史・意匠</t>
  </si>
  <si>
    <t>材料工学</t>
  </si>
  <si>
    <t>無機材料・物性</t>
  </si>
  <si>
    <t>構造・機能材料</t>
  </si>
  <si>
    <t>化工物性・移動操作・単位操作</t>
  </si>
  <si>
    <t>触媒・資源化学プロセス</t>
  </si>
  <si>
    <t>生物機能・バイオプロセス</t>
  </si>
  <si>
    <t>総合工学</t>
  </si>
  <si>
    <t>航空宇宙工学</t>
  </si>
  <si>
    <t>船舶海洋工学</t>
  </si>
  <si>
    <t>地球・資源システム工学</t>
  </si>
  <si>
    <t>核融合学</t>
  </si>
  <si>
    <t>原子力学</t>
  </si>
  <si>
    <t>エネルギー学</t>
  </si>
  <si>
    <t>基礎生物学</t>
  </si>
  <si>
    <t>生態・環境</t>
  </si>
  <si>
    <t>形態・構造</t>
  </si>
  <si>
    <t>動物生理・行動</t>
  </si>
  <si>
    <t>生物多様性・分類</t>
  </si>
  <si>
    <t>生物科学</t>
  </si>
  <si>
    <t>構造生物化学</t>
  </si>
  <si>
    <t>機能生物化学</t>
  </si>
  <si>
    <t>生物物理学</t>
  </si>
  <si>
    <t>分子生物学</t>
  </si>
  <si>
    <t>細胞生物学</t>
  </si>
  <si>
    <t>発生生物学</t>
  </si>
  <si>
    <t>進化生物学</t>
  </si>
  <si>
    <t>人類学</t>
  </si>
  <si>
    <t>自然人類学</t>
  </si>
  <si>
    <t>応用人類学</t>
  </si>
  <si>
    <t>農芸化学</t>
  </si>
  <si>
    <t>植物栄養学・土壌学</t>
  </si>
  <si>
    <t>応用微生物学</t>
  </si>
  <si>
    <t>応用生物化学</t>
  </si>
  <si>
    <t>食品科学</t>
  </si>
  <si>
    <t>森林科学</t>
  </si>
  <si>
    <t>木質科学</t>
  </si>
  <si>
    <t>農業工学</t>
  </si>
  <si>
    <t>境界農学</t>
  </si>
  <si>
    <t>応用分子細胞生物学</t>
  </si>
  <si>
    <t>薬学</t>
  </si>
  <si>
    <t>化学系薬学</t>
  </si>
  <si>
    <t>物理系薬学</t>
  </si>
  <si>
    <t>生物系薬学</t>
  </si>
  <si>
    <t>創薬化学</t>
  </si>
  <si>
    <t>医療系薬学</t>
  </si>
  <si>
    <t>基礎医学</t>
  </si>
  <si>
    <t>解剖学一般（含組織学・発生学）</t>
  </si>
  <si>
    <t>生理学一般</t>
  </si>
  <si>
    <t>環境生理学（含体力医学・栄養生理学）</t>
  </si>
  <si>
    <t>薬理学一般</t>
  </si>
  <si>
    <t>医化学一般</t>
  </si>
  <si>
    <t>病態医化学</t>
  </si>
  <si>
    <t>人類遺伝学</t>
  </si>
  <si>
    <t>人体病理学</t>
  </si>
  <si>
    <t>実験病理学</t>
  </si>
  <si>
    <t>寄生虫学（含衛生動物学）</t>
  </si>
  <si>
    <t>細菌学（含真菌学）</t>
  </si>
  <si>
    <t>ウイルス学</t>
  </si>
  <si>
    <t>免疫学</t>
  </si>
  <si>
    <t>境界医学</t>
  </si>
  <si>
    <t>医療社会学</t>
  </si>
  <si>
    <t>応用薬理学</t>
  </si>
  <si>
    <t>病態検査学</t>
  </si>
  <si>
    <t>社会医学</t>
  </si>
  <si>
    <t>法医学</t>
  </si>
  <si>
    <t>内科系臨床医学</t>
  </si>
  <si>
    <t>内科学一般（含心身医学）</t>
  </si>
  <si>
    <t>消化器内科学</t>
  </si>
  <si>
    <t>循環器内科学</t>
  </si>
  <si>
    <t>呼吸器内科学</t>
  </si>
  <si>
    <t>腎臓内科学</t>
  </si>
  <si>
    <t>神経内科学</t>
  </si>
  <si>
    <t>代謝学</t>
  </si>
  <si>
    <t>内分泌学</t>
  </si>
  <si>
    <t>血液内科学</t>
  </si>
  <si>
    <t>感染症内科学</t>
  </si>
  <si>
    <t>小児科学</t>
  </si>
  <si>
    <t>胎児・新生児医学</t>
  </si>
  <si>
    <t>皮膚科学</t>
  </si>
  <si>
    <t>精神神経科学</t>
  </si>
  <si>
    <t>放射線科学</t>
  </si>
  <si>
    <t>外科系臨床医学</t>
  </si>
  <si>
    <t>外科学一般</t>
  </si>
  <si>
    <t>消化器外科学</t>
  </si>
  <si>
    <t>脳神経外科学</t>
  </si>
  <si>
    <t>整形外科学</t>
  </si>
  <si>
    <t>泌尿器科学</t>
  </si>
  <si>
    <t>産婦人科学</t>
  </si>
  <si>
    <t>耳鼻咽喉科学</t>
  </si>
  <si>
    <t>眼科学</t>
  </si>
  <si>
    <t>小児外科学</t>
  </si>
  <si>
    <t>形成外科学</t>
  </si>
  <si>
    <t>救急医学</t>
  </si>
  <si>
    <t>歯学</t>
  </si>
  <si>
    <t>形態系基礎歯科学</t>
  </si>
  <si>
    <t>機能系基礎歯科学</t>
  </si>
  <si>
    <t>病態科学系歯学・歯科放射線学</t>
  </si>
  <si>
    <t>保存治療系歯学</t>
  </si>
  <si>
    <t>歯科医用工学・再生歯学</t>
  </si>
  <si>
    <t>外科系歯学</t>
  </si>
  <si>
    <t>矯正・小児系歯学</t>
  </si>
  <si>
    <t>歯周治療系歯学</t>
  </si>
  <si>
    <t>社会系歯学</t>
  </si>
  <si>
    <t>看護学</t>
  </si>
  <si>
    <t>基礎看護学</t>
  </si>
  <si>
    <t>臨床看護学</t>
  </si>
  <si>
    <t>生涯発達看護学</t>
  </si>
  <si>
    <t>細目番号</t>
  </si>
  <si>
    <t>プログラム責任者</t>
  </si>
  <si>
    <t>プログラム</t>
  </si>
  <si>
    <t>オールラウンド型</t>
  </si>
  <si>
    <t>複合領域型（横断的テーマ）</t>
  </si>
  <si>
    <t xml:space="preserve">   　（ふりがな）</t>
  </si>
  <si>
    <r>
      <t>連携先機関名</t>
    </r>
    <r>
      <rPr>
        <sz val="9"/>
        <rFont val="ＭＳ Ｐゴシック"/>
        <family val="3"/>
      </rPr>
      <t>（他の大学等と連携した取組の場合の機関名、研究科専攻等名）</t>
    </r>
  </si>
  <si>
    <t>８．</t>
  </si>
  <si>
    <t>英語名称</t>
  </si>
  <si>
    <t>副題</t>
  </si>
  <si>
    <t>授与する博士学位分野・名称</t>
  </si>
  <si>
    <t>（プログラム責任者）</t>
  </si>
  <si>
    <t>未記入</t>
  </si>
  <si>
    <t>（主たる専攻等がある場合は下線を引いてください。）</t>
  </si>
  <si>
    <t>専攻等名</t>
  </si>
  <si>
    <t>(</t>
  </si>
  <si>
    <t>)</t>
  </si>
  <si>
    <t>&lt;</t>
  </si>
  <si>
    <t>&gt;</t>
  </si>
  <si>
    <r>
      <t>（</t>
    </r>
    <r>
      <rPr>
        <sz val="9"/>
        <rFont val="ＭＳ Ｐゴシック"/>
        <family val="3"/>
      </rPr>
      <t>①</t>
    </r>
  </si>
  <si>
    <t>７．</t>
  </si>
  <si>
    <t>主要細目</t>
  </si>
  <si>
    <t>９．</t>
  </si>
  <si>
    <t>主要分科</t>
  </si>
  <si>
    <t>氏名・職名</t>
  </si>
  <si>
    <t>申請類型</t>
  </si>
  <si>
    <t>プログラム名称</t>
  </si>
  <si>
    <t>プログラム名称
（日本語）</t>
  </si>
  <si>
    <t>機　関　名</t>
  </si>
  <si>
    <t>機関
番号</t>
  </si>
  <si>
    <r>
      <t>プログラム担当者</t>
    </r>
    <r>
      <rPr>
        <sz val="10"/>
        <color indexed="8"/>
        <rFont val="ＭＳ Ｐゴシック"/>
        <family val="3"/>
      </rPr>
      <t>（１行目にプログラム責任者を、２行目にプログラムコーディネーターを記入してください）</t>
    </r>
  </si>
  <si>
    <t>氏　名</t>
  </si>
  <si>
    <r>
      <t>ﾌﾘｶﾞﾅ</t>
    </r>
    <r>
      <rPr>
        <sz val="9"/>
        <color indexed="8"/>
        <rFont val="ＭＳ Ｐゴシック"/>
        <family val="3"/>
      </rPr>
      <t>(半角ｶﾅ)</t>
    </r>
  </si>
  <si>
    <t>研究者番号</t>
  </si>
  <si>
    <t>他機関
所属者</t>
  </si>
  <si>
    <r>
      <t xml:space="preserve">生年月日
</t>
    </r>
    <r>
      <rPr>
        <sz val="10"/>
        <color indexed="8"/>
        <rFont val="ＭＳ Ｐゴシック"/>
        <family val="3"/>
      </rPr>
      <t>西暦4桁/月/日</t>
    </r>
  </si>
  <si>
    <t>備考</t>
  </si>
  <si>
    <t>プログラムコーディネーター</t>
  </si>
  <si>
    <t>※ 複合領域型は太枠に主要な分科を記入</t>
  </si>
  <si>
    <r>
      <t>（</t>
    </r>
    <r>
      <rPr>
        <sz val="9"/>
        <rFont val="ＭＳ Ｐゴシック"/>
        <family val="3"/>
      </rPr>
      <t>②</t>
    </r>
  </si>
  <si>
    <r>
      <t>（</t>
    </r>
    <r>
      <rPr>
        <sz val="9"/>
        <rFont val="ＭＳ Ｐゴシック"/>
        <family val="3"/>
      </rPr>
      <t>③</t>
    </r>
  </si>
  <si>
    <t>）</t>
  </si>
  <si>
    <t>※ ｵﾝﾘｰﾜﾝ型は太枠に主要な細目を記入</t>
  </si>
  <si>
    <t>※申請類型を選択</t>
  </si>
  <si>
    <t>[採択時公表]</t>
  </si>
  <si>
    <t>所属(研究科・専攻等)・職名</t>
  </si>
  <si>
    <t>所属（研究科・専攻等）・職名</t>
  </si>
  <si>
    <t>番号</t>
  </si>
  <si>
    <t>機　　関　　名</t>
  </si>
  <si>
    <t>区分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</si>
  <si>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</si>
  <si>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</si>
  <si>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</si>
  <si>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</si>
  <si>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</si>
  <si>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</si>
  <si>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</si>
  <si>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</si>
  <si>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</si>
  <si>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</si>
  <si>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</si>
  <si>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</si>
  <si>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</si>
  <si>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</si>
  <si>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</si>
  <si>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</si>
  <si>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</si>
  <si>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</si>
  <si>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</si>
  <si>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</si>
  <si>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</si>
  <si>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</si>
  <si>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</si>
  <si>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</si>
  <si>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</si>
  <si>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</si>
  <si>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東京芸術大学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</si>
  <si>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</si>
  <si>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</si>
  <si>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</si>
  <si>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</si>
  <si>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</si>
  <si>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</si>
  <si>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</si>
  <si>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</si>
  <si>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</si>
  <si>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</si>
  <si>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</si>
  <si>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</si>
  <si>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</si>
  <si>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</si>
  <si>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</si>
  <si>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</si>
  <si>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</si>
  <si>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</si>
  <si>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</si>
  <si>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</si>
  <si>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</si>
  <si>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</si>
  <si>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</si>
  <si>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</si>
  <si>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</si>
  <si>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</si>
  <si>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</si>
  <si>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</si>
  <si>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</si>
  <si>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</si>
  <si>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</si>
  <si>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</si>
  <si>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</si>
  <si>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</si>
  <si>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</si>
  <si>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</si>
  <si>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</si>
  <si>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</si>
  <si>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</si>
  <si>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</si>
  <si>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</si>
  <si>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</si>
  <si>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</si>
  <si>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</si>
  <si>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</si>
  <si>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</si>
  <si>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</si>
  <si>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</si>
  <si>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</si>
  <si>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</si>
  <si>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</si>
  <si>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</si>
  <si>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</si>
  <si>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</si>
  <si>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</si>
  <si>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</si>
  <si>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</si>
  <si>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</si>
  <si>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釧路公立大学</t>
  </si>
  <si>
    <t>公立はこだて未来大学</t>
  </si>
  <si>
    <t>名寄市立大学</t>
  </si>
  <si>
    <t>札幌市立大学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</si>
  <si>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</si>
  <si>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</si>
  <si>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</si>
  <si>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</si>
  <si>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</si>
  <si>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</si>
  <si>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山形県立保健医療大学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</si>
  <si>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</si>
  <si>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</si>
  <si>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</si>
  <si>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</si>
  <si>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</si>
  <si>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</si>
  <si>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</si>
  <si>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</si>
  <si>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</si>
  <si>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</si>
  <si>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</si>
  <si>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</si>
  <si>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</si>
  <si>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</si>
  <si>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</si>
  <si>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富山県立大学</t>
  </si>
  <si>
    <t>金沢美術工芸大学</t>
  </si>
  <si>
    <t>石川県立看護大学</t>
  </si>
  <si>
    <t>石川県立大学</t>
  </si>
  <si>
    <t>福井県立大学</t>
  </si>
  <si>
    <t>都留文科大学</t>
  </si>
  <si>
    <t>山梨県立大学</t>
  </si>
  <si>
    <t>長野県看護大学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</si>
  <si>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</si>
  <si>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</si>
  <si>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</si>
  <si>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</si>
  <si>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</si>
  <si>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</si>
  <si>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</si>
  <si>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</si>
  <si>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愛知県立看護大学</t>
  </si>
  <si>
    <t>三重県立看護大学</t>
  </si>
  <si>
    <t>滋賀県立大学</t>
  </si>
  <si>
    <t>京都市立芸術大学</t>
  </si>
  <si>
    <t>京都府立大学</t>
  </si>
  <si>
    <t>京都府立医科大学</t>
  </si>
  <si>
    <t>大阪女子大学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</si>
  <si>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</si>
  <si>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</si>
  <si>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</si>
  <si>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</si>
  <si>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</si>
  <si>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</si>
  <si>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</si>
  <si>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</si>
  <si>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島根県立大学</t>
  </si>
  <si>
    <t>岡山県立大学</t>
  </si>
  <si>
    <t>新見公立大学</t>
  </si>
  <si>
    <t>県立広島女子大学</t>
  </si>
  <si>
    <t>広島県立大学</t>
  </si>
  <si>
    <t>広島市立大学</t>
  </si>
  <si>
    <t>広島県立保健福祉大学</t>
  </si>
  <si>
    <t>県立広島大学</t>
  </si>
  <si>
    <t>福山市立大学</t>
  </si>
  <si>
    <t>下関市立大学</t>
  </si>
  <si>
    <t>山口県立大学</t>
  </si>
  <si>
    <t>香川県立保健医療大学</t>
  </si>
  <si>
    <t>愛媛県立医療技術大学</t>
  </si>
  <si>
    <t>高知県立大学</t>
  </si>
  <si>
    <t>高知工科大学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</si>
  <si>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</si>
  <si>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</si>
  <si>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</si>
  <si>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</si>
  <si>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</si>
  <si>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</si>
  <si>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</si>
  <si>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</si>
  <si>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</si>
  <si>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</si>
  <si>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</si>
  <si>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</si>
  <si>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</si>
  <si>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</si>
  <si>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</si>
  <si>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</si>
  <si>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</si>
  <si>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北海道工業大学</t>
  </si>
  <si>
    <t>酪農学園大学</t>
  </si>
  <si>
    <t>北海道医療大学</t>
  </si>
  <si>
    <t>北海道薬科大学</t>
  </si>
  <si>
    <t>北海商科大学</t>
  </si>
  <si>
    <t>道都大学</t>
  </si>
  <si>
    <t>北海道情報大学</t>
  </si>
  <si>
    <t>札幌国際大学</t>
  </si>
  <si>
    <t>北翔大学</t>
  </si>
  <si>
    <t>千歳科学技術大学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</si>
  <si>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</si>
  <si>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</si>
  <si>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</si>
  <si>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</si>
  <si>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</si>
  <si>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</si>
  <si>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札幌大谷大学</t>
  </si>
  <si>
    <t>青森大学</t>
  </si>
  <si>
    <t>東北女子大学</t>
  </si>
  <si>
    <t>八戸工業大学</t>
  </si>
  <si>
    <t>弘前学院大学</t>
  </si>
  <si>
    <t>八戸大学</t>
  </si>
  <si>
    <t>青森中央学院大学</t>
  </si>
  <si>
    <t>弘前医療福祉大学</t>
  </si>
  <si>
    <t>岩手医科大学</t>
  </si>
  <si>
    <t>富士大学</t>
  </si>
  <si>
    <t>盛岡大学</t>
  </si>
  <si>
    <t>仙台大学</t>
  </si>
  <si>
    <t>東北学院大学</t>
  </si>
  <si>
    <t>東北工業大学</t>
  </si>
  <si>
    <t>東北福祉大学</t>
  </si>
  <si>
    <t>東北薬科大学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</si>
  <si>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</si>
  <si>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</si>
  <si>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</si>
  <si>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</si>
  <si>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</si>
  <si>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</si>
  <si>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</si>
  <si>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</si>
  <si>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</si>
  <si>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</si>
  <si>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</si>
  <si>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</si>
  <si>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</si>
  <si>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</si>
  <si>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いわき明星大学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</si>
  <si>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</si>
  <si>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</si>
  <si>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</si>
  <si>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</si>
  <si>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</si>
  <si>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</si>
  <si>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</si>
  <si>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足利工業大学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</si>
  <si>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</si>
  <si>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</si>
  <si>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</si>
  <si>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</si>
  <si>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</si>
  <si>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</si>
  <si>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</si>
  <si>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</si>
  <si>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</si>
  <si>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</si>
  <si>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</si>
  <si>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</si>
  <si>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</si>
  <si>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</si>
  <si>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創造学園大学</t>
  </si>
  <si>
    <t>群馬パース大学</t>
  </si>
  <si>
    <t>桐生大学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</si>
  <si>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</si>
  <si>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</si>
  <si>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</si>
  <si>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</si>
  <si>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</si>
  <si>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</si>
  <si>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</si>
  <si>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</si>
  <si>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</si>
  <si>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</si>
  <si>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</si>
  <si>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</si>
  <si>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</si>
  <si>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</si>
  <si>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</si>
  <si>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</si>
  <si>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</si>
  <si>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</si>
  <si>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</si>
  <si>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</si>
  <si>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</si>
  <si>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</si>
  <si>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</si>
  <si>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大宮法科大学院大学</t>
  </si>
  <si>
    <t>日本薬科大学</t>
  </si>
  <si>
    <t>武蔵野学院大学</t>
  </si>
  <si>
    <t>日本医療科学大学</t>
  </si>
  <si>
    <t>東都医療大学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</si>
  <si>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</si>
  <si>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</si>
  <si>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</si>
  <si>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</si>
  <si>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</si>
  <si>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</si>
  <si>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</si>
  <si>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</si>
  <si>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</si>
  <si>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</si>
  <si>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</si>
  <si>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</si>
  <si>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</si>
  <si>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</si>
  <si>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</si>
  <si>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</si>
  <si>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</si>
  <si>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</si>
  <si>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</si>
  <si>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</si>
  <si>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</si>
  <si>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</si>
  <si>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</si>
  <si>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</si>
  <si>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日本橋学館大学</t>
  </si>
  <si>
    <t>千葉科学大学</t>
  </si>
  <si>
    <t>了徳寺大学</t>
  </si>
  <si>
    <t>植草学園大学</t>
  </si>
  <si>
    <t>三育学院大学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</si>
  <si>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</si>
  <si>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</si>
  <si>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</si>
  <si>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</si>
  <si>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</si>
  <si>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</si>
  <si>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</si>
  <si>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</si>
  <si>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</si>
  <si>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</si>
  <si>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</si>
  <si>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</si>
  <si>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</si>
  <si>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</si>
  <si>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</si>
  <si>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</si>
  <si>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</si>
  <si>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</si>
  <si>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</si>
  <si>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</si>
  <si>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</si>
  <si>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</si>
  <si>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</si>
  <si>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</si>
  <si>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</si>
  <si>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</si>
  <si>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</si>
  <si>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</si>
  <si>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</si>
  <si>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</si>
  <si>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</si>
  <si>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聖路加看護大学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</si>
  <si>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</si>
  <si>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</si>
  <si>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</si>
  <si>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</si>
  <si>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</si>
  <si>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</si>
  <si>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</si>
  <si>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</si>
  <si>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</si>
  <si>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</si>
  <si>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</si>
  <si>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</si>
  <si>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</si>
  <si>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</si>
  <si>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</si>
  <si>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</si>
  <si>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</si>
  <si>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</si>
  <si>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</si>
  <si>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</si>
  <si>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</si>
  <si>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</si>
  <si>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</si>
  <si>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</si>
  <si>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</si>
  <si>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</si>
  <si>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</si>
  <si>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</si>
  <si>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</si>
  <si>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</si>
  <si>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</si>
  <si>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</si>
  <si>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</si>
  <si>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</si>
  <si>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</si>
  <si>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</si>
  <si>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</si>
  <si>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</si>
  <si>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</si>
  <si>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</si>
  <si>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</si>
  <si>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</si>
  <si>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</si>
  <si>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</si>
  <si>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</si>
  <si>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</si>
  <si>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</si>
  <si>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</si>
  <si>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</si>
  <si>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</si>
  <si>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</si>
  <si>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</si>
  <si>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</si>
  <si>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</si>
  <si>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</si>
  <si>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</si>
  <si>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</si>
  <si>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</si>
  <si>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</si>
  <si>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</si>
  <si>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</si>
  <si>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</si>
  <si>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</si>
  <si>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</si>
  <si>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東京純心女子大学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</si>
  <si>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</si>
  <si>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</si>
  <si>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</si>
  <si>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</si>
  <si>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</si>
  <si>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</si>
  <si>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</si>
  <si>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</si>
  <si>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</si>
  <si>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</si>
  <si>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</si>
  <si>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</si>
  <si>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</si>
  <si>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</si>
  <si>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</si>
  <si>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</si>
  <si>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</si>
  <si>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</si>
  <si>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</si>
  <si>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</si>
  <si>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</si>
  <si>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</si>
  <si>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</si>
  <si>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</si>
  <si>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</si>
  <si>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</si>
  <si>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</si>
  <si>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嘉悦大学</t>
  </si>
  <si>
    <t>東京女学館大学</t>
  </si>
  <si>
    <t>東京富士大学</t>
  </si>
  <si>
    <t>聖母大学</t>
  </si>
  <si>
    <t>デジタルハリウッド大学</t>
  </si>
  <si>
    <t>ＬＥＣ東京リーガルマインド大学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</si>
  <si>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</si>
  <si>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</si>
  <si>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</si>
  <si>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</si>
  <si>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</si>
  <si>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映画専門大学院大学</t>
  </si>
  <si>
    <t>グロービス経営大学院大学</t>
  </si>
  <si>
    <t>日本教育大学院大学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</si>
  <si>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</si>
  <si>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</si>
  <si>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</si>
  <si>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</si>
  <si>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</si>
  <si>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</si>
  <si>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ヤマザキ学園大学</t>
  </si>
  <si>
    <t>新潟薬科大学</t>
  </si>
  <si>
    <t>国際大学</t>
  </si>
  <si>
    <t>新潟産業大学</t>
  </si>
  <si>
    <t>敬和学園大学</t>
  </si>
  <si>
    <t>長岡造形大学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</si>
  <si>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</si>
  <si>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</si>
  <si>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</si>
  <si>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</si>
  <si>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</si>
  <si>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</si>
  <si>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</si>
  <si>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</si>
  <si>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</si>
  <si>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</si>
  <si>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</si>
  <si>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</si>
  <si>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</si>
  <si>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</si>
  <si>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</si>
  <si>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</si>
  <si>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</si>
  <si>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</si>
  <si>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</si>
  <si>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</si>
  <si>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</si>
  <si>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</si>
  <si>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身延山大学</t>
  </si>
  <si>
    <t>山梨英和大学</t>
  </si>
  <si>
    <t>健康科学大学</t>
  </si>
  <si>
    <t>長野大学</t>
  </si>
  <si>
    <t>松本歯科大学</t>
  </si>
  <si>
    <t>諏訪東京理科大学</t>
  </si>
  <si>
    <t>松本大学</t>
  </si>
  <si>
    <t>清泉女学院大学</t>
  </si>
  <si>
    <t>佐久大学</t>
  </si>
  <si>
    <t>岐阜経済大学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</si>
  <si>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</si>
  <si>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</si>
  <si>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</si>
  <si>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</si>
  <si>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</si>
  <si>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</si>
  <si>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</si>
  <si>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常葉学園大学</t>
  </si>
  <si>
    <t>浜松大学</t>
  </si>
  <si>
    <t>静岡理工科大学</t>
  </si>
  <si>
    <t>聖隷クリストファー大学</t>
  </si>
  <si>
    <t>静岡産業大学</t>
  </si>
  <si>
    <t>富士常葉大学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</si>
  <si>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</si>
  <si>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</si>
  <si>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</si>
  <si>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</si>
  <si>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</si>
  <si>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</si>
  <si>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</si>
  <si>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</si>
  <si>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</si>
  <si>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</si>
  <si>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</si>
  <si>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</si>
  <si>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</si>
  <si>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</si>
  <si>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</si>
  <si>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</si>
  <si>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</si>
  <si>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</si>
  <si>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</si>
  <si>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藤田保健衛生大学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</si>
  <si>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</si>
  <si>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</si>
  <si>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</si>
  <si>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</si>
  <si>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</si>
  <si>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</si>
  <si>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</si>
  <si>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</si>
  <si>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</si>
  <si>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</si>
  <si>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</si>
  <si>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</si>
  <si>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</si>
  <si>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</si>
  <si>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</si>
  <si>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</si>
  <si>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</si>
  <si>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</si>
  <si>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</si>
  <si>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</si>
  <si>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</si>
  <si>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</si>
  <si>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</si>
  <si>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愛知新城大谷大学</t>
  </si>
  <si>
    <t>日本赤十字豊田看護大学</t>
  </si>
  <si>
    <t>修文大学</t>
  </si>
  <si>
    <t>皇學館大学</t>
  </si>
  <si>
    <t>三重中京大学</t>
  </si>
  <si>
    <t>四日市大学</t>
  </si>
  <si>
    <t>鈴鹿医療科学大学</t>
  </si>
  <si>
    <t>鈴鹿国際大学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</si>
  <si>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</si>
  <si>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</si>
  <si>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</si>
  <si>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</si>
  <si>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</si>
  <si>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</si>
  <si>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</si>
  <si>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</si>
  <si>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</si>
  <si>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京都学園大学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</si>
  <si>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</si>
  <si>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</si>
  <si>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</si>
  <si>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</si>
  <si>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</si>
  <si>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</si>
  <si>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</si>
  <si>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</si>
  <si>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</si>
  <si>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</si>
  <si>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</si>
  <si>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</si>
  <si>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</si>
  <si>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</si>
  <si>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</si>
  <si>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</si>
  <si>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</si>
  <si>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成美大学</t>
  </si>
  <si>
    <t>京都嵯峨芸術大学</t>
  </si>
  <si>
    <t>京都情報大学院大学</t>
  </si>
  <si>
    <t>京都医療科学大学</t>
  </si>
  <si>
    <t>京都華頂大学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</si>
  <si>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</si>
  <si>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</si>
  <si>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</si>
  <si>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</si>
  <si>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</si>
  <si>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</si>
  <si>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</si>
  <si>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</si>
  <si>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</si>
  <si>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</si>
  <si>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</si>
  <si>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</si>
  <si>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</si>
  <si>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</si>
  <si>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</si>
  <si>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</si>
  <si>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</si>
  <si>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</si>
  <si>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</si>
  <si>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</si>
  <si>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</si>
  <si>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</si>
  <si>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</si>
  <si>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</si>
  <si>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</si>
  <si>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</si>
  <si>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</si>
  <si>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</si>
  <si>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プール学院大学</t>
  </si>
  <si>
    <t>関西福祉科学大学</t>
  </si>
  <si>
    <t>太成学院大学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</si>
  <si>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</si>
  <si>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</si>
  <si>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</si>
  <si>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</si>
  <si>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</si>
  <si>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</si>
  <si>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</si>
  <si>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</si>
  <si>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</si>
  <si>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</si>
  <si>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</si>
  <si>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</si>
  <si>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</si>
  <si>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</si>
  <si>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</si>
  <si>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</si>
  <si>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滋慶医療科学大学院大学</t>
  </si>
  <si>
    <t>芦屋大学</t>
  </si>
  <si>
    <t>聖トマス大学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</si>
  <si>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</si>
  <si>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</si>
  <si>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</si>
  <si>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</si>
  <si>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</si>
  <si>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</si>
  <si>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</si>
  <si>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</si>
  <si>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</si>
  <si>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</si>
  <si>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</si>
  <si>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</si>
  <si>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</si>
  <si>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</si>
  <si>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</si>
  <si>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</si>
  <si>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</si>
  <si>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</si>
  <si>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</si>
  <si>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</si>
  <si>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</si>
  <si>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</si>
  <si>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</si>
  <si>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</si>
  <si>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近畿医療福祉大学</t>
  </si>
  <si>
    <t>神戸情報大学院大学</t>
  </si>
  <si>
    <t>神戸ファッション造形大学</t>
  </si>
  <si>
    <t>関西看護医療大学</t>
  </si>
  <si>
    <t>神戸夙川学院大学</t>
  </si>
  <si>
    <t>兵庫医療大学</t>
  </si>
  <si>
    <t>近大姫路大学</t>
  </si>
  <si>
    <t>神戸常盤大学</t>
  </si>
  <si>
    <t>宝塚医療大学</t>
  </si>
  <si>
    <t>帝塚山大学</t>
  </si>
  <si>
    <t>天理大学</t>
  </si>
  <si>
    <t>奈良大学</t>
  </si>
  <si>
    <t>奈良産業大学</t>
  </si>
  <si>
    <t>畿央大学</t>
  </si>
  <si>
    <t>高野山大学</t>
  </si>
  <si>
    <t>鳥取環境大学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</si>
  <si>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</si>
  <si>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</si>
  <si>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</si>
  <si>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</si>
  <si>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</si>
  <si>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</si>
  <si>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</si>
  <si>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</si>
  <si>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</si>
  <si>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</si>
  <si>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</si>
  <si>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</si>
  <si>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</si>
  <si>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</si>
  <si>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</si>
  <si>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</si>
  <si>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</si>
  <si>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</si>
  <si>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</si>
  <si>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</si>
  <si>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広島文教女子大学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</si>
  <si>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</si>
  <si>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</si>
  <si>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</si>
  <si>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</si>
  <si>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</si>
  <si>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</si>
  <si>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</si>
  <si>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</si>
  <si>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</si>
  <si>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</si>
  <si>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</si>
  <si>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山口東京理科大学</t>
  </si>
  <si>
    <t>山口福祉文化大学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</si>
  <si>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</si>
  <si>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</si>
  <si>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</si>
  <si>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</si>
  <si>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</si>
  <si>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</si>
  <si>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</si>
  <si>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</si>
  <si>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</si>
  <si>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</si>
  <si>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</si>
  <si>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</si>
  <si>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</si>
  <si>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</si>
  <si>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</si>
  <si>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</si>
  <si>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</si>
  <si>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</si>
  <si>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</si>
  <si>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</si>
  <si>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</si>
  <si>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</si>
  <si>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</si>
  <si>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</si>
  <si>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</si>
  <si>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</si>
  <si>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</si>
  <si>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</si>
  <si>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福岡国際大学</t>
  </si>
  <si>
    <t>九州栄養福祉大学</t>
  </si>
  <si>
    <t>日本赤十字九州国際看護大学</t>
  </si>
  <si>
    <t>福岡医療福祉大学</t>
  </si>
  <si>
    <t>聖マリア学院大学</t>
  </si>
  <si>
    <t>福岡女学院看護大学</t>
  </si>
  <si>
    <t>保健医療経営大学</t>
  </si>
  <si>
    <t>純真学園大学</t>
  </si>
  <si>
    <t>西九州大学</t>
  </si>
  <si>
    <t>長崎総合科学大学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</si>
  <si>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</si>
  <si>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</si>
  <si>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</si>
  <si>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</si>
  <si>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</si>
  <si>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</si>
  <si>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</si>
  <si>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</si>
  <si>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</si>
  <si>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</si>
  <si>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</si>
  <si>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</si>
  <si>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</si>
  <si>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</si>
  <si>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</si>
  <si>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</si>
  <si>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</si>
  <si>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</si>
  <si>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</si>
  <si>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</si>
  <si>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</si>
  <si>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</si>
  <si>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</si>
  <si>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</si>
  <si>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</si>
  <si>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沖縄キリスト教学院大学</t>
  </si>
  <si>
    <t>※ 共同申請のプログラムの場合は、全ての構成大学の学長について記入し、申請を取りまとめる大学（連合大学院によるものの場合は基幹大学）の学長名に下線を引いてください。</t>
  </si>
  <si>
    <t>１０．</t>
  </si>
  <si>
    <t>連合大学院</t>
  </si>
  <si>
    <t>共同教育課程</t>
  </si>
  <si>
    <t>１１．</t>
  </si>
  <si>
    <t>１２．</t>
  </si>
  <si>
    <t>１３．</t>
  </si>
  <si>
    <t>外国人の人数</t>
  </si>
  <si>
    <t>人</t>
  </si>
  <si>
    <t>女性の人数</t>
  </si>
  <si>
    <t>そのうち、他大学等を経験したことのある者</t>
  </si>
  <si>
    <t>そのうち、大学等以外に属する者　　　</t>
  </si>
  <si>
    <t>※共同申請する取組の場合、（ ）内に共同実施機関で使用する金額を記載してください。&lt; &gt;内には申請金額全体に占める割合(%)が表示されます。</t>
  </si>
  <si>
    <t xml:space="preserve">
全体責任者
（学長）</t>
  </si>
  <si>
    <t>　申請大学に属する者</t>
  </si>
  <si>
    <t>　申請大学以外に属する者</t>
  </si>
  <si>
    <t>１５．</t>
  </si>
  <si>
    <t>計</t>
  </si>
  <si>
    <t>名</t>
  </si>
  <si>
    <t>申請大学に属する者の割合</t>
  </si>
  <si>
    <t>[</t>
  </si>
  <si>
    <t>%]</t>
  </si>
  <si>
    <t>○時限付き分科細目表</t>
  </si>
  <si>
    <t>ケア学</t>
  </si>
  <si>
    <r>
      <t xml:space="preserve">　　 （ふりがな）
       </t>
    </r>
    <r>
      <rPr>
        <sz val="11"/>
        <rFont val="ＭＳ Ｐゴシック"/>
        <family val="3"/>
      </rPr>
      <t>氏名・職名</t>
    </r>
  </si>
  <si>
    <r>
      <t xml:space="preserve">博士課程教育リーディングプログラム　プログラムの概要 </t>
    </r>
    <r>
      <rPr>
        <sz val="8"/>
        <rFont val="ＭＳ Ｐゴシック"/>
        <family val="3"/>
      </rPr>
      <t>[採択時公表。ただし、項目１２及び１４については非公表]　</t>
    </r>
  </si>
  <si>
    <r>
      <t>連合大学院又は共同教育課程による申請（構想による申請も含む）の場合、その別　</t>
    </r>
    <r>
      <rPr>
        <sz val="7"/>
        <rFont val="ＭＳ Ｐゴシック"/>
        <family val="3"/>
      </rPr>
      <t>※ 該当する場合には○を記入</t>
    </r>
  </si>
  <si>
    <r>
      <t>プログラム担当者</t>
    </r>
    <r>
      <rPr>
        <sz val="11"/>
        <rFont val="ＭＳ Ｐゴシック"/>
        <family val="3"/>
      </rPr>
      <t>一覧</t>
    </r>
  </si>
  <si>
    <r>
      <t xml:space="preserve">役割分担
</t>
    </r>
    <r>
      <rPr>
        <sz val="8"/>
        <rFont val="ＭＳ Ｐゴシック"/>
        <family val="3"/>
      </rPr>
      <t>(平成２５年度における役割)</t>
    </r>
  </si>
  <si>
    <r>
      <t>プログラム担当者</t>
    </r>
    <r>
      <rPr>
        <sz val="11"/>
        <rFont val="ＭＳ Ｐゴシック"/>
        <family val="3"/>
      </rPr>
      <t>一覧（続き）</t>
    </r>
  </si>
  <si>
    <t>日本学術振興会作業用（変更しないで下さい）</t>
  </si>
  <si>
    <t>１４．</t>
  </si>
  <si>
    <t>プログラム担当者の構成</t>
  </si>
  <si>
    <t>平成２５年度</t>
  </si>
  <si>
    <t>２５</t>
  </si>
  <si>
    <t>２６</t>
  </si>
  <si>
    <t>２７</t>
  </si>
  <si>
    <t>２８</t>
  </si>
  <si>
    <t>２９</t>
  </si>
  <si>
    <t>３０</t>
  </si>
  <si>
    <t>３１</t>
  </si>
  <si>
    <t>Ｐ ＜オールラウンド型＞</t>
  </si>
  <si>
    <t>Ｑ ＜複合領域型（物質）＞</t>
  </si>
  <si>
    <t>複合領域型（物質）</t>
  </si>
  <si>
    <t>Ｒ ＜複合領域型（情報）＞</t>
  </si>
  <si>
    <t>複合領域型（情報）</t>
  </si>
  <si>
    <t>Ｓ ＜複合領域型（多文化共生社会）＞</t>
  </si>
  <si>
    <t>複合領域型（多文化共生社会）</t>
  </si>
  <si>
    <t>Ｔ ＜複合領域型（横断的テーマ）＞</t>
  </si>
  <si>
    <t>Ｕ ＜オンリーワン型＞</t>
  </si>
  <si>
    <t>オンリーワン型</t>
  </si>
  <si>
    <t>平成２５年度　博士課程教育リーディングプログラム　組織表</t>
  </si>
  <si>
    <t>琉球大学</t>
  </si>
  <si>
    <t>札幌医科大学</t>
  </si>
  <si>
    <t>尾道市立大学</t>
  </si>
  <si>
    <t>名桜大学</t>
  </si>
  <si>
    <t>旭川大学</t>
  </si>
  <si>
    <t>日本ウェルネススポーツ大学</t>
  </si>
  <si>
    <t>亀田医療大学</t>
  </si>
  <si>
    <t>横浜創英大学</t>
  </si>
  <si>
    <t>東京医療学院大学</t>
  </si>
  <si>
    <t>事業構想大学院大学</t>
  </si>
  <si>
    <t>京都美術工芸大学</t>
  </si>
  <si>
    <t>大阪物療大学</t>
  </si>
  <si>
    <t>大阪行岡医療大学</t>
  </si>
  <si>
    <t>天理医療大学</t>
  </si>
  <si>
    <t>沖縄科学技術大学院大学</t>
  </si>
  <si>
    <t>国立</t>
  </si>
  <si>
    <t>公立</t>
  </si>
  <si>
    <t>私立</t>
  </si>
  <si>
    <t>情報学基礎理論</t>
  </si>
  <si>
    <t>数理情報学</t>
  </si>
  <si>
    <t>計算基盤</t>
  </si>
  <si>
    <t>計算機システム</t>
  </si>
  <si>
    <t>ソフトウェア</t>
  </si>
  <si>
    <t>情報ネットワーク</t>
  </si>
  <si>
    <t>マルチメディア・データベース</t>
  </si>
  <si>
    <t>高性能計算</t>
  </si>
  <si>
    <t>情報セキュリティ</t>
  </si>
  <si>
    <t>人間情報学</t>
  </si>
  <si>
    <t>知覚情報処理</t>
  </si>
  <si>
    <t>ヒューマンインタフェース・インタラクション</t>
  </si>
  <si>
    <t>ソフトコンピューティング</t>
  </si>
  <si>
    <t>知能ロボティクス</t>
  </si>
  <si>
    <t>感性情報学</t>
  </si>
  <si>
    <t>情報学フロンティア</t>
  </si>
  <si>
    <t>生命・健康・医療情報学</t>
  </si>
  <si>
    <t>ウェブ情報学・サービス情報学</t>
  </si>
  <si>
    <t>学習支援システム</t>
  </si>
  <si>
    <t>エンタテインメント・ゲーム情報学</t>
  </si>
  <si>
    <t>環境解析学</t>
  </si>
  <si>
    <t>環境影響評価</t>
  </si>
  <si>
    <t>環境保全学</t>
  </si>
  <si>
    <t>環境技術・環境負荷低減</t>
  </si>
  <si>
    <t>環境モデリング・保全修復技術</t>
  </si>
  <si>
    <t>環境材料・リサイクル</t>
  </si>
  <si>
    <t>環境リスク制御・評価</t>
  </si>
  <si>
    <t>環境創成学</t>
  </si>
  <si>
    <t>自然共生システム</t>
  </si>
  <si>
    <t>持続可能システム</t>
  </si>
  <si>
    <t>環境政策・環境社会システム</t>
  </si>
  <si>
    <t>デザイン学</t>
  </si>
  <si>
    <t>家政・生活学一般</t>
  </si>
  <si>
    <t>衣・住生活学</t>
  </si>
  <si>
    <t>文化財科学・博物館学</t>
  </si>
  <si>
    <t>自然災害科学・防災学</t>
  </si>
  <si>
    <t>生体医工学・生体材料学</t>
  </si>
  <si>
    <t>医療技術評価学</t>
  </si>
  <si>
    <t>健康・スポーツ科学</t>
  </si>
  <si>
    <t>子ども学</t>
  </si>
  <si>
    <t>子ども学（子ども環境学）</t>
  </si>
  <si>
    <t>生体分子科学</t>
  </si>
  <si>
    <t>生物分子化学</t>
  </si>
  <si>
    <t>ケミカルバイオロジー</t>
  </si>
  <si>
    <t>脳科学</t>
  </si>
  <si>
    <t>基盤・社会脳科学</t>
  </si>
  <si>
    <t>脳計測科学</t>
  </si>
  <si>
    <t>総合系</t>
  </si>
  <si>
    <t>情報学</t>
  </si>
  <si>
    <t>環境学</t>
  </si>
  <si>
    <t>複合領域</t>
  </si>
  <si>
    <t>人文社会系</t>
  </si>
  <si>
    <t>総合人文社会</t>
  </si>
  <si>
    <t>人文学</t>
  </si>
  <si>
    <t>中国哲学・印度哲学・仏教学</t>
  </si>
  <si>
    <t>美学・芸術諸学</t>
  </si>
  <si>
    <t>美術史</t>
  </si>
  <si>
    <t>芸術一般</t>
  </si>
  <si>
    <t>ヨーロッパ文学</t>
  </si>
  <si>
    <t>中国文学</t>
  </si>
  <si>
    <t>文学一般</t>
  </si>
  <si>
    <t>アジア史・アフリカ史</t>
  </si>
  <si>
    <t>ヨーロッパ史・アメリカ史</t>
  </si>
  <si>
    <t>社会科学</t>
  </si>
  <si>
    <t>経済統計</t>
  </si>
  <si>
    <t>財政・公共経済</t>
  </si>
  <si>
    <t>金融・ファイナンス</t>
  </si>
  <si>
    <t>理工系</t>
  </si>
  <si>
    <t>総合理工</t>
  </si>
  <si>
    <t>ナノ構造化学</t>
  </si>
  <si>
    <t>ナノ構造物理</t>
  </si>
  <si>
    <t>ナノ材料化学</t>
  </si>
  <si>
    <t>ナノ材料工学</t>
  </si>
  <si>
    <t>ナノバイオサイエンス</t>
  </si>
  <si>
    <t>ナノマイクロシステム</t>
  </si>
  <si>
    <t>応用物理学</t>
  </si>
  <si>
    <t>応用物性</t>
  </si>
  <si>
    <t>結晶工学</t>
  </si>
  <si>
    <t>光工学・光量子科学</t>
  </si>
  <si>
    <t>プラズマエレクトロニクス</t>
  </si>
  <si>
    <t>量子ビーム科学</t>
  </si>
  <si>
    <t>計算科学</t>
  </si>
  <si>
    <t>数物系科学</t>
  </si>
  <si>
    <t>解析学基礎</t>
  </si>
  <si>
    <t>数学解析</t>
  </si>
  <si>
    <t>数学基礎・応用数学</t>
  </si>
  <si>
    <t>素粒子・原子核・宇宙線・宇宙物理</t>
  </si>
  <si>
    <t>物性Ⅰ</t>
  </si>
  <si>
    <t>物性Ⅱ</t>
  </si>
  <si>
    <t>数理物理・物性基礎</t>
  </si>
  <si>
    <t>原子・分子・量子エレクトロニクス</t>
  </si>
  <si>
    <t>生物物理・化学物理・ソフトマターの物理</t>
  </si>
  <si>
    <t>化学</t>
  </si>
  <si>
    <t>機能物性化学</t>
  </si>
  <si>
    <t>グリーン・環境化学</t>
  </si>
  <si>
    <t>エネルギー関連化学</t>
  </si>
  <si>
    <t>有機・ハイブリッド材料</t>
  </si>
  <si>
    <t>デバイス関連化学</t>
  </si>
  <si>
    <t>工学</t>
  </si>
  <si>
    <t>設計工学・機械機能要素・トライボロジー</t>
  </si>
  <si>
    <t>制御・システム工学</t>
  </si>
  <si>
    <t>金属物性・材料</t>
  </si>
  <si>
    <t>複合材料・表界面工学</t>
  </si>
  <si>
    <t>材料加工・組織制御工学</t>
  </si>
  <si>
    <t>金属・資源生産工学</t>
  </si>
  <si>
    <t>プロセス・化学工学</t>
  </si>
  <si>
    <t>反応工学・プロセスシステム</t>
  </si>
  <si>
    <t>生物系</t>
  </si>
  <si>
    <t>総合生物</t>
  </si>
  <si>
    <t>神経科学</t>
  </si>
  <si>
    <t>神経生理学・神経科学一般</t>
  </si>
  <si>
    <t>腫瘍治療学</t>
  </si>
  <si>
    <t>生物資源保全学</t>
  </si>
  <si>
    <t>生物学</t>
  </si>
  <si>
    <t>植物分子・生理科学</t>
  </si>
  <si>
    <t>遺伝・染色体動態</t>
  </si>
  <si>
    <t>農学</t>
  </si>
  <si>
    <t>生産環境農学</t>
  </si>
  <si>
    <t>遺伝育種科学</t>
  </si>
  <si>
    <t>作物生産科学</t>
  </si>
  <si>
    <t>園芸科学</t>
  </si>
  <si>
    <t>植物保護科学</t>
  </si>
  <si>
    <t>生物有機化学</t>
  </si>
  <si>
    <t>森林圏科学</t>
  </si>
  <si>
    <t>水圏応用科学</t>
  </si>
  <si>
    <t>水圏生産科学</t>
  </si>
  <si>
    <t>水圏生命科学</t>
  </si>
  <si>
    <t>社会経済農学</t>
  </si>
  <si>
    <t>経営・経済農学</t>
  </si>
  <si>
    <t>社会・開発農学</t>
  </si>
  <si>
    <t>地域環境工学・計画学</t>
  </si>
  <si>
    <t>農業環境・情報工学</t>
  </si>
  <si>
    <t>動物生命科学</t>
  </si>
  <si>
    <t>動物生産科学</t>
  </si>
  <si>
    <t>獣医学</t>
  </si>
  <si>
    <t>統合動物科学</t>
  </si>
  <si>
    <t>昆虫科学</t>
  </si>
  <si>
    <t>環境農学（含ランドスケープ科学）</t>
  </si>
  <si>
    <t>医歯薬学</t>
  </si>
  <si>
    <t>薬理系薬学</t>
  </si>
  <si>
    <t>天然資源系薬学</t>
  </si>
  <si>
    <t>環境・衛生系薬学</t>
  </si>
  <si>
    <t>疼痛学</t>
  </si>
  <si>
    <t>疫学・予防医学</t>
  </si>
  <si>
    <t>衛生学・公衆衛生学</t>
  </si>
  <si>
    <t>病院・医療管理学</t>
  </si>
  <si>
    <t>膠原病・アレルギー内科学</t>
  </si>
  <si>
    <t>心臓血管外科学</t>
  </si>
  <si>
    <t>呼吸器外科学</t>
  </si>
  <si>
    <t>麻酔科学</t>
  </si>
  <si>
    <t>補綴・理工系歯学</t>
  </si>
  <si>
    <t>高齢看護学</t>
  </si>
  <si>
    <t>地域看護学</t>
  </si>
  <si>
    <t>生命倫理学</t>
  </si>
  <si>
    <t>観光学</t>
  </si>
  <si>
    <t>安全環境計測法</t>
  </si>
  <si>
    <t>エピジェネティクス</t>
  </si>
  <si>
    <t>統合栄養科学</t>
  </si>
  <si>
    <t>再生医学・医療</t>
  </si>
  <si>
    <t>文化学</t>
  </si>
  <si>
    <t>土地・住宅・不動産研究</t>
  </si>
  <si>
    <t>オミクス計測科学</t>
  </si>
  <si>
    <t>宇宙生命科学</t>
  </si>
  <si>
    <t>睡眠科学</t>
  </si>
  <si>
    <t>震災問題と人文学・社会科学</t>
  </si>
  <si>
    <t>復興農学</t>
  </si>
  <si>
    <t>公共政策</t>
  </si>
  <si>
    <r>
      <t xml:space="preserve">役割分担
</t>
    </r>
    <r>
      <rPr>
        <sz val="8"/>
        <rFont val="ＭＳ Ｐゴシック"/>
        <family val="3"/>
      </rPr>
      <t>(平成２６年度における役割)</t>
    </r>
  </si>
  <si>
    <t>学校教育法施行規則第１７２条の２第１項において「公表するものとする」とされた教育研究活動等の状況についての情報のＨＰ等における公表の有無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</si>
</sst>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9]000\-00;000\-0000"/>
    <numFmt numFmtId="179" formatCode="[$-411]ge\.m\.d;@"/>
    <numFmt numFmtId="180" formatCode="yyyy/m/d;@"/>
    <numFmt numFmtId="181" formatCode="0.0%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9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n"/>
      <right style="thick">
        <color indexed="10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top"/>
    </xf>
    <xf numFmtId="0" fontId="8" fillId="36" borderId="13" xfId="0" applyFont="1" applyFill="1" applyBorder="1" applyAlignment="1">
      <alignment vertical="top"/>
    </xf>
    <xf numFmtId="0" fontId="8" fillId="36" borderId="12" xfId="0" applyFont="1" applyFill="1" applyBorder="1" applyAlignment="1">
      <alignment vertical="top"/>
    </xf>
    <xf numFmtId="0" fontId="2" fillId="35" borderId="10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37" borderId="0" xfId="0" applyFont="1" applyFill="1" applyAlignment="1">
      <alignment/>
    </xf>
    <xf numFmtId="0" fontId="0" fillId="37" borderId="14" xfId="0" applyFont="1" applyFill="1" applyBorder="1" applyAlignment="1">
      <alignment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0" fillId="37" borderId="16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/>
    </xf>
    <xf numFmtId="0" fontId="0" fillId="37" borderId="17" xfId="0" applyFont="1" applyFill="1" applyBorder="1" applyAlignment="1">
      <alignment horizontal="left" vertical="center"/>
    </xf>
    <xf numFmtId="0" fontId="0" fillId="37" borderId="17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0" fontId="5" fillId="37" borderId="20" xfId="0" applyFont="1" applyFill="1" applyBorder="1" applyAlignment="1">
      <alignment horizontal="left" vertical="center"/>
    </xf>
    <xf numFmtId="0" fontId="0" fillId="37" borderId="21" xfId="0" applyFont="1" applyFill="1" applyBorder="1" applyAlignment="1">
      <alignment/>
    </xf>
    <xf numFmtId="0" fontId="2" fillId="37" borderId="22" xfId="0" applyFont="1" applyFill="1" applyBorder="1" applyAlignment="1">
      <alignment vertical="center"/>
    </xf>
    <xf numFmtId="0" fontId="2" fillId="37" borderId="23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24" xfId="0" applyFont="1" applyFill="1" applyBorder="1" applyAlignment="1">
      <alignment vertical="center"/>
    </xf>
    <xf numFmtId="0" fontId="2" fillId="37" borderId="25" xfId="0" applyFont="1" applyFill="1" applyBorder="1" applyAlignment="1">
      <alignment vertical="center" shrinkToFit="1"/>
    </xf>
    <xf numFmtId="0" fontId="2" fillId="37" borderId="26" xfId="0" applyFont="1" applyFill="1" applyBorder="1" applyAlignment="1">
      <alignment vertical="center" shrinkToFit="1"/>
    </xf>
    <xf numFmtId="0" fontId="2" fillId="37" borderId="27" xfId="0" applyFont="1" applyFill="1" applyBorder="1" applyAlignment="1">
      <alignment vertical="center" shrinkToFit="1"/>
    </xf>
    <xf numFmtId="0" fontId="2" fillId="37" borderId="28" xfId="0" applyFont="1" applyFill="1" applyBorder="1" applyAlignment="1">
      <alignment vertical="center" shrinkToFit="1"/>
    </xf>
    <xf numFmtId="0" fontId="3" fillId="37" borderId="29" xfId="0" applyFont="1" applyFill="1" applyBorder="1" applyAlignment="1">
      <alignment/>
    </xf>
    <xf numFmtId="0" fontId="3" fillId="37" borderId="30" xfId="0" applyFont="1" applyFill="1" applyBorder="1" applyAlignment="1">
      <alignment/>
    </xf>
    <xf numFmtId="0" fontId="3" fillId="37" borderId="31" xfId="0" applyFont="1" applyFill="1" applyBorder="1" applyAlignment="1">
      <alignment/>
    </xf>
    <xf numFmtId="0" fontId="0" fillId="37" borderId="30" xfId="0" applyFont="1" applyFill="1" applyBorder="1" applyAlignment="1">
      <alignment horizontal="center"/>
    </xf>
    <xf numFmtId="0" fontId="0" fillId="37" borderId="29" xfId="0" applyFont="1" applyFill="1" applyBorder="1" applyAlignment="1">
      <alignment/>
    </xf>
    <xf numFmtId="0" fontId="1" fillId="37" borderId="30" xfId="0" applyFont="1" applyFill="1" applyBorder="1" applyAlignment="1">
      <alignment vertical="center" wrapText="1"/>
    </xf>
    <xf numFmtId="0" fontId="3" fillId="37" borderId="31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3" fillId="37" borderId="32" xfId="0" applyFont="1" applyFill="1" applyBorder="1" applyAlignment="1">
      <alignment/>
    </xf>
    <xf numFmtId="0" fontId="6" fillId="37" borderId="17" xfId="0" applyFont="1" applyFill="1" applyBorder="1" applyAlignment="1">
      <alignment vertical="center"/>
    </xf>
    <xf numFmtId="0" fontId="6" fillId="37" borderId="18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7" fillId="0" borderId="12" xfId="0" applyFont="1" applyBorder="1" applyAlignment="1">
      <alignment vertical="center" shrinkToFit="1"/>
    </xf>
    <xf numFmtId="0" fontId="10" fillId="0" borderId="12" xfId="0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right"/>
    </xf>
    <xf numFmtId="179" fontId="10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3" fillId="37" borderId="29" xfId="0" applyFont="1" applyFill="1" applyBorder="1" applyAlignment="1">
      <alignment shrinkToFit="1"/>
    </xf>
    <xf numFmtId="0" fontId="3" fillId="37" borderId="30" xfId="0" applyFont="1" applyFill="1" applyBorder="1" applyAlignment="1">
      <alignment shrinkToFit="1"/>
    </xf>
    <xf numFmtId="0" fontId="3" fillId="37" borderId="31" xfId="0" applyFont="1" applyFill="1" applyBorder="1" applyAlignment="1">
      <alignment shrinkToFit="1"/>
    </xf>
    <xf numFmtId="0" fontId="0" fillId="37" borderId="0" xfId="0" applyFill="1" applyAlignment="1">
      <alignment/>
    </xf>
    <xf numFmtId="0" fontId="13" fillId="37" borderId="0" xfId="0" applyFont="1" applyFill="1" applyAlignment="1">
      <alignment horizontal="right"/>
    </xf>
    <xf numFmtId="0" fontId="0" fillId="37" borderId="17" xfId="0" applyFont="1" applyFill="1" applyBorder="1" applyAlignment="1" applyProtection="1">
      <alignment horizontal="left"/>
      <protection locked="0"/>
    </xf>
    <xf numFmtId="0" fontId="0" fillId="37" borderId="18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>
      <alignment horizontal="left" vertical="center"/>
    </xf>
    <xf numFmtId="0" fontId="18" fillId="37" borderId="0" xfId="0" applyFont="1" applyFill="1" applyBorder="1" applyAlignment="1">
      <alignment/>
    </xf>
    <xf numFmtId="0" fontId="2" fillId="0" borderId="33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20" fillId="37" borderId="34" xfId="0" applyFont="1" applyFill="1" applyBorder="1" applyAlignment="1">
      <alignment vertical="center" wrapText="1"/>
    </xf>
    <xf numFmtId="0" fontId="20" fillId="37" borderId="35" xfId="0" applyFont="1" applyFill="1" applyBorder="1" applyAlignment="1">
      <alignment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/>
    </xf>
    <xf numFmtId="0" fontId="15" fillId="37" borderId="36" xfId="0" applyFont="1" applyFill="1" applyBorder="1" applyAlignment="1" applyProtection="1">
      <alignment vertical="center" wrapText="1"/>
      <protection locked="0"/>
    </xf>
    <xf numFmtId="0" fontId="15" fillId="37" borderId="37" xfId="0" applyFont="1" applyFill="1" applyBorder="1" applyAlignment="1" applyProtection="1">
      <alignment vertical="center" wrapText="1"/>
      <protection locked="0"/>
    </xf>
    <xf numFmtId="0" fontId="15" fillId="37" borderId="38" xfId="0" applyFont="1" applyFill="1" applyBorder="1" applyAlignment="1" applyProtection="1">
      <alignment vertical="center" wrapText="1"/>
      <protection locked="0"/>
    </xf>
    <xf numFmtId="0" fontId="15" fillId="37" borderId="36" xfId="0" applyFont="1" applyFill="1" applyBorder="1" applyAlignment="1">
      <alignment horizontal="center" vertical="center" wrapText="1"/>
    </xf>
    <xf numFmtId="0" fontId="15" fillId="37" borderId="37" xfId="0" applyFont="1" applyFill="1" applyBorder="1" applyAlignment="1">
      <alignment horizontal="center" vertical="center" wrapText="1"/>
    </xf>
    <xf numFmtId="0" fontId="15" fillId="37" borderId="39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8" fillId="36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0" fillId="37" borderId="40" xfId="0" applyFont="1" applyFill="1" applyBorder="1" applyAlignment="1">
      <alignment horizontal="center" vertical="center"/>
    </xf>
    <xf numFmtId="0" fontId="0" fillId="37" borderId="41" xfId="0" applyFont="1" applyFill="1" applyBorder="1" applyAlignment="1" applyProtection="1">
      <alignment vertical="center"/>
      <protection locked="0"/>
    </xf>
    <xf numFmtId="0" fontId="2" fillId="37" borderId="42" xfId="0" applyFont="1" applyFill="1" applyBorder="1" applyAlignment="1" applyProtection="1">
      <alignment horizontal="left" vertical="center" shrinkToFit="1"/>
      <protection locked="0"/>
    </xf>
    <xf numFmtId="0" fontId="2" fillId="37" borderId="43" xfId="0" applyFont="1" applyFill="1" applyBorder="1" applyAlignment="1" applyProtection="1">
      <alignment horizontal="left" vertical="center" shrinkToFit="1"/>
      <protection locked="0"/>
    </xf>
    <xf numFmtId="0" fontId="2" fillId="0" borderId="44" xfId="0" applyFont="1" applyBorder="1" applyAlignment="1">
      <alignment/>
    </xf>
    <xf numFmtId="0" fontId="2" fillId="37" borderId="44" xfId="0" applyFont="1" applyFill="1" applyBorder="1" applyAlignment="1" applyProtection="1">
      <alignment vertical="center"/>
      <protection locked="0"/>
    </xf>
    <xf numFmtId="0" fontId="2" fillId="0" borderId="45" xfId="0" applyFont="1" applyBorder="1" applyAlignment="1">
      <alignment/>
    </xf>
    <xf numFmtId="0" fontId="2" fillId="37" borderId="14" xfId="0" applyFont="1" applyFill="1" applyBorder="1" applyAlignment="1" applyProtection="1">
      <alignment vertical="center" shrinkToFit="1"/>
      <protection locked="0"/>
    </xf>
    <xf numFmtId="0" fontId="2" fillId="37" borderId="46" xfId="0" applyFont="1" applyFill="1" applyBorder="1" applyAlignment="1" applyProtection="1">
      <alignment vertical="center" shrinkToFit="1"/>
      <protection locked="0"/>
    </xf>
    <xf numFmtId="0" fontId="2" fillId="0" borderId="30" xfId="0" applyFont="1" applyBorder="1" applyAlignment="1">
      <alignment/>
    </xf>
    <xf numFmtId="0" fontId="2" fillId="37" borderId="30" xfId="0" applyFont="1" applyFill="1" applyBorder="1" applyAlignment="1" applyProtection="1">
      <alignment vertical="center"/>
      <protection locked="0"/>
    </xf>
    <xf numFmtId="0" fontId="2" fillId="0" borderId="32" xfId="0" applyFont="1" applyBorder="1" applyAlignment="1">
      <alignment/>
    </xf>
    <xf numFmtId="0" fontId="0" fillId="37" borderId="41" xfId="0" applyFill="1" applyBorder="1" applyAlignment="1" applyProtection="1">
      <alignment vertical="center"/>
      <protection locked="0"/>
    </xf>
    <xf numFmtId="49" fontId="0" fillId="38" borderId="47" xfId="0" applyNumberFormat="1" applyFont="1" applyFill="1" applyBorder="1" applyAlignment="1">
      <alignment/>
    </xf>
    <xf numFmtId="0" fontId="0" fillId="38" borderId="48" xfId="0" applyFont="1" applyFill="1" applyBorder="1" applyAlignment="1">
      <alignment/>
    </xf>
    <xf numFmtId="0" fontId="0" fillId="38" borderId="48" xfId="0" applyNumberFormat="1" applyFont="1" applyFill="1" applyBorder="1" applyAlignment="1">
      <alignment/>
    </xf>
    <xf numFmtId="181" fontId="0" fillId="38" borderId="48" xfId="0" applyNumberFormat="1" applyFont="1" applyFill="1" applyBorder="1" applyAlignment="1">
      <alignment/>
    </xf>
    <xf numFmtId="176" fontId="0" fillId="38" borderId="48" xfId="0" applyNumberFormat="1" applyFont="1" applyFill="1" applyBorder="1" applyAlignment="1">
      <alignment/>
    </xf>
    <xf numFmtId="182" fontId="0" fillId="38" borderId="48" xfId="0" applyNumberFormat="1" applyFont="1" applyFill="1" applyBorder="1" applyAlignment="1">
      <alignment/>
    </xf>
    <xf numFmtId="0" fontId="0" fillId="38" borderId="49" xfId="0" applyFont="1" applyFill="1" applyBorder="1" applyAlignment="1">
      <alignment/>
    </xf>
    <xf numFmtId="0" fontId="10" fillId="0" borderId="12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5" fillId="37" borderId="0" xfId="0" applyFont="1" applyFill="1" applyBorder="1" applyAlignment="1" applyProtection="1">
      <alignment vertical="center" wrapText="1"/>
      <protection locked="0"/>
    </xf>
    <xf numFmtId="0" fontId="5" fillId="37" borderId="24" xfId="0" applyFont="1" applyFill="1" applyBorder="1" applyAlignment="1" applyProtection="1">
      <alignment vertical="center" wrapText="1"/>
      <protection locked="0"/>
    </xf>
    <xf numFmtId="0" fontId="5" fillId="37" borderId="0" xfId="0" applyFont="1" applyFill="1" applyBorder="1" applyAlignment="1" applyProtection="1">
      <alignment vertical="center" wrapText="1"/>
      <protection locked="0"/>
    </xf>
    <xf numFmtId="0" fontId="5" fillId="37" borderId="17" xfId="0" applyFont="1" applyFill="1" applyBorder="1" applyAlignment="1" applyProtection="1">
      <alignment horizontal="right"/>
      <protection locked="0"/>
    </xf>
    <xf numFmtId="0" fontId="6" fillId="37" borderId="50" xfId="0" applyFont="1" applyFill="1" applyBorder="1" applyAlignment="1">
      <alignment horizontal="left" vertical="center" wrapText="1" shrinkToFit="1"/>
    </xf>
    <xf numFmtId="0" fontId="6" fillId="37" borderId="17" xfId="0" applyFont="1" applyFill="1" applyBorder="1" applyAlignment="1">
      <alignment horizontal="left" vertical="center" shrinkToFit="1"/>
    </xf>
    <xf numFmtId="0" fontId="6" fillId="37" borderId="22" xfId="0" applyFont="1" applyFill="1" applyBorder="1" applyAlignment="1">
      <alignment horizontal="left" vertical="center" shrinkToFit="1"/>
    </xf>
    <xf numFmtId="0" fontId="6" fillId="37" borderId="0" xfId="0" applyFont="1" applyFill="1" applyBorder="1" applyAlignment="1">
      <alignment horizontal="left" vertical="center" shrinkToFit="1"/>
    </xf>
    <xf numFmtId="0" fontId="6" fillId="37" borderId="25" xfId="0" applyFont="1" applyFill="1" applyBorder="1" applyAlignment="1">
      <alignment horizontal="left" vertical="center" shrinkToFit="1"/>
    </xf>
    <xf numFmtId="0" fontId="6" fillId="37" borderId="27" xfId="0" applyFont="1" applyFill="1" applyBorder="1" applyAlignment="1">
      <alignment horizontal="left" vertical="center" shrinkToFit="1"/>
    </xf>
    <xf numFmtId="49" fontId="2" fillId="37" borderId="51" xfId="0" applyNumberFormat="1" applyFont="1" applyFill="1" applyBorder="1" applyAlignment="1">
      <alignment horizontal="center" vertical="center"/>
    </xf>
    <xf numFmtId="49" fontId="2" fillId="37" borderId="17" xfId="0" applyNumberFormat="1" applyFont="1" applyFill="1" applyBorder="1" applyAlignment="1">
      <alignment horizontal="center" vertical="center"/>
    </xf>
    <xf numFmtId="0" fontId="14" fillId="37" borderId="52" xfId="0" applyFont="1" applyFill="1" applyBorder="1" applyAlignment="1" applyProtection="1">
      <alignment horizontal="left" vertical="center" shrinkToFit="1"/>
      <protection locked="0"/>
    </xf>
    <xf numFmtId="0" fontId="14" fillId="37" borderId="53" xfId="0" applyFont="1" applyFill="1" applyBorder="1" applyAlignment="1" applyProtection="1">
      <alignment horizontal="left" vertical="center" shrinkToFit="1"/>
      <protection locked="0"/>
    </xf>
    <xf numFmtId="0" fontId="14" fillId="37" borderId="54" xfId="0" applyFont="1" applyFill="1" applyBorder="1" applyAlignment="1" applyProtection="1">
      <alignment horizontal="left" vertical="center" shrinkToFit="1"/>
      <protection locked="0"/>
    </xf>
    <xf numFmtId="0" fontId="15" fillId="37" borderId="55" xfId="0" applyFont="1" applyFill="1" applyBorder="1" applyAlignment="1" applyProtection="1">
      <alignment vertical="center" shrinkToFit="1"/>
      <protection locked="0"/>
    </xf>
    <xf numFmtId="0" fontId="15" fillId="37" borderId="53" xfId="0" applyFont="1" applyFill="1" applyBorder="1" applyAlignment="1" applyProtection="1">
      <alignment vertical="center" shrinkToFit="1"/>
      <protection locked="0"/>
    </xf>
    <xf numFmtId="0" fontId="15" fillId="37" borderId="54" xfId="0" applyFont="1" applyFill="1" applyBorder="1" applyAlignment="1" applyProtection="1">
      <alignment vertical="center" shrinkToFit="1"/>
      <protection locked="0"/>
    </xf>
    <xf numFmtId="0" fontId="13" fillId="37" borderId="55" xfId="0" applyFont="1" applyFill="1" applyBorder="1" applyAlignment="1" applyProtection="1">
      <alignment horizontal="center" vertical="center"/>
      <protection/>
    </xf>
    <xf numFmtId="0" fontId="13" fillId="37" borderId="53" xfId="0" applyFont="1" applyFill="1" applyBorder="1" applyAlignment="1" applyProtection="1">
      <alignment horizontal="center" vertical="center"/>
      <protection/>
    </xf>
    <xf numFmtId="0" fontId="13" fillId="37" borderId="54" xfId="0" applyFont="1" applyFill="1" applyBorder="1" applyAlignment="1" applyProtection="1">
      <alignment horizontal="center" vertical="center"/>
      <protection/>
    </xf>
    <xf numFmtId="0" fontId="16" fillId="37" borderId="55" xfId="0" applyNumberFormat="1" applyFont="1" applyFill="1" applyBorder="1" applyAlignment="1" applyProtection="1">
      <alignment vertical="center" wrapText="1"/>
      <protection/>
    </xf>
    <xf numFmtId="0" fontId="16" fillId="37" borderId="53" xfId="0" applyNumberFormat="1" applyFont="1" applyFill="1" applyBorder="1" applyAlignment="1" applyProtection="1">
      <alignment vertical="center" wrapText="1"/>
      <protection/>
    </xf>
    <xf numFmtId="0" fontId="16" fillId="37" borderId="54" xfId="0" applyNumberFormat="1" applyFont="1" applyFill="1" applyBorder="1" applyAlignment="1" applyProtection="1">
      <alignment vertical="center" wrapText="1"/>
      <protection/>
    </xf>
    <xf numFmtId="0" fontId="15" fillId="37" borderId="36" xfId="0" applyFont="1" applyFill="1" applyBorder="1" applyAlignment="1">
      <alignment horizontal="center" vertical="center" wrapText="1"/>
    </xf>
    <xf numFmtId="0" fontId="15" fillId="37" borderId="37" xfId="0" applyFont="1" applyFill="1" applyBorder="1" applyAlignment="1">
      <alignment horizontal="center" vertical="center" wrapText="1"/>
    </xf>
    <xf numFmtId="0" fontId="15" fillId="37" borderId="39" xfId="0" applyFont="1" applyFill="1" applyBorder="1" applyAlignment="1">
      <alignment horizontal="center" vertical="center" wrapText="1"/>
    </xf>
    <xf numFmtId="0" fontId="15" fillId="37" borderId="36" xfId="0" applyFont="1" applyFill="1" applyBorder="1" applyAlignment="1" applyProtection="1">
      <alignment vertical="center" wrapText="1"/>
      <protection locked="0"/>
    </xf>
    <xf numFmtId="0" fontId="15" fillId="37" borderId="37" xfId="0" applyFont="1" applyFill="1" applyBorder="1" applyAlignment="1" applyProtection="1">
      <alignment vertical="center" wrapText="1"/>
      <protection locked="0"/>
    </xf>
    <xf numFmtId="0" fontId="15" fillId="37" borderId="38" xfId="0" applyFont="1" applyFill="1" applyBorder="1" applyAlignment="1" applyProtection="1">
      <alignment vertical="center" wrapText="1"/>
      <protection locked="0"/>
    </xf>
    <xf numFmtId="0" fontId="16" fillId="37" borderId="36" xfId="0" applyFont="1" applyFill="1" applyBorder="1" applyAlignment="1">
      <alignment horizontal="center" vertical="center" wrapText="1"/>
    </xf>
    <xf numFmtId="0" fontId="16" fillId="37" borderId="37" xfId="0" applyFont="1" applyFill="1" applyBorder="1" applyAlignment="1">
      <alignment horizontal="center" vertical="center" wrapText="1"/>
    </xf>
    <xf numFmtId="0" fontId="16" fillId="37" borderId="39" xfId="0" applyFont="1" applyFill="1" applyBorder="1" applyAlignment="1">
      <alignment horizontal="center" vertical="center" wrapText="1"/>
    </xf>
    <xf numFmtId="0" fontId="15" fillId="37" borderId="55" xfId="0" applyFont="1" applyFill="1" applyBorder="1" applyAlignment="1">
      <alignment horizontal="center" vertical="center" wrapText="1"/>
    </xf>
    <xf numFmtId="0" fontId="15" fillId="37" borderId="53" xfId="0" applyFont="1" applyFill="1" applyBorder="1" applyAlignment="1">
      <alignment horizontal="center" vertical="center" wrapText="1"/>
    </xf>
    <xf numFmtId="0" fontId="15" fillId="37" borderId="54" xfId="0" applyFont="1" applyFill="1" applyBorder="1" applyAlignment="1">
      <alignment horizontal="center" vertical="center" wrapText="1"/>
    </xf>
    <xf numFmtId="0" fontId="15" fillId="37" borderId="55" xfId="0" applyFont="1" applyFill="1" applyBorder="1" applyAlignment="1" applyProtection="1">
      <alignment vertical="center" wrapText="1"/>
      <protection locked="0"/>
    </xf>
    <xf numFmtId="0" fontId="15" fillId="37" borderId="53" xfId="0" applyFont="1" applyFill="1" applyBorder="1" applyAlignment="1" applyProtection="1">
      <alignment vertical="center" wrapText="1"/>
      <protection locked="0"/>
    </xf>
    <xf numFmtId="0" fontId="15" fillId="37" borderId="56" xfId="0" applyFont="1" applyFill="1" applyBorder="1" applyAlignment="1" applyProtection="1">
      <alignment vertical="center" wrapText="1"/>
      <protection locked="0"/>
    </xf>
    <xf numFmtId="0" fontId="0" fillId="37" borderId="57" xfId="0" applyFont="1" applyFill="1" applyBorder="1" applyAlignment="1">
      <alignment horizontal="center" vertical="center"/>
    </xf>
    <xf numFmtId="0" fontId="0" fillId="37" borderId="42" xfId="0" applyFont="1" applyFill="1" applyBorder="1" applyAlignment="1">
      <alignment horizontal="center" vertical="center"/>
    </xf>
    <xf numFmtId="0" fontId="0" fillId="37" borderId="58" xfId="0" applyFont="1" applyFill="1" applyBorder="1" applyAlignment="1">
      <alignment horizontal="center" vertical="center"/>
    </xf>
    <xf numFmtId="0" fontId="0" fillId="37" borderId="59" xfId="0" applyFont="1" applyFill="1" applyBorder="1" applyAlignment="1">
      <alignment horizontal="center" vertical="center"/>
    </xf>
    <xf numFmtId="0" fontId="0" fillId="37" borderId="59" xfId="0" applyFont="1" applyFill="1" applyBorder="1" applyAlignment="1">
      <alignment horizontal="center" vertical="center" shrinkToFit="1"/>
    </xf>
    <xf numFmtId="0" fontId="0" fillId="37" borderId="42" xfId="0" applyFont="1" applyFill="1" applyBorder="1" applyAlignment="1">
      <alignment horizontal="center" vertical="center" shrinkToFit="1"/>
    </xf>
    <xf numFmtId="0" fontId="0" fillId="37" borderId="58" xfId="0" applyFont="1" applyFill="1" applyBorder="1" applyAlignment="1">
      <alignment horizontal="center" vertical="center" shrinkToFit="1"/>
    </xf>
    <xf numFmtId="0" fontId="3" fillId="37" borderId="59" xfId="0" applyFont="1" applyFill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0" fillId="37" borderId="59" xfId="0" applyFont="1" applyFill="1" applyBorder="1" applyAlignment="1">
      <alignment horizontal="center" vertical="center" wrapText="1"/>
    </xf>
    <xf numFmtId="0" fontId="0" fillId="37" borderId="42" xfId="0" applyFont="1" applyFill="1" applyBorder="1" applyAlignment="1">
      <alignment horizontal="center" vertical="center" wrapText="1"/>
    </xf>
    <xf numFmtId="0" fontId="0" fillId="37" borderId="43" xfId="0" applyFont="1" applyFill="1" applyBorder="1" applyAlignment="1">
      <alignment horizontal="center" vertical="center" wrapText="1"/>
    </xf>
    <xf numFmtId="0" fontId="0" fillId="37" borderId="27" xfId="0" applyFont="1" applyFill="1" applyBorder="1" applyAlignment="1">
      <alignment/>
    </xf>
    <xf numFmtId="0" fontId="0" fillId="37" borderId="17" xfId="0" applyFont="1" applyFill="1" applyBorder="1" applyAlignment="1">
      <alignment vertical="center"/>
    </xf>
    <xf numFmtId="0" fontId="0" fillId="37" borderId="17" xfId="0" applyFont="1" applyFill="1" applyBorder="1" applyAlignment="1">
      <alignment/>
    </xf>
    <xf numFmtId="0" fontId="4" fillId="37" borderId="17" xfId="0" applyFont="1" applyFill="1" applyBorder="1" applyAlignment="1" applyProtection="1">
      <alignment/>
      <protection/>
    </xf>
    <xf numFmtId="0" fontId="15" fillId="37" borderId="60" xfId="0" applyFont="1" applyFill="1" applyBorder="1" applyAlignment="1">
      <alignment horizontal="center" vertical="center" wrapText="1"/>
    </xf>
    <xf numFmtId="0" fontId="15" fillId="37" borderId="61" xfId="0" applyFont="1" applyFill="1" applyBorder="1" applyAlignment="1">
      <alignment horizontal="center" vertical="center" wrapText="1"/>
    </xf>
    <xf numFmtId="0" fontId="15" fillId="37" borderId="62" xfId="0" applyFont="1" applyFill="1" applyBorder="1" applyAlignment="1">
      <alignment horizontal="center" vertical="center" wrapText="1"/>
    </xf>
    <xf numFmtId="0" fontId="15" fillId="37" borderId="60" xfId="0" applyFont="1" applyFill="1" applyBorder="1" applyAlignment="1" applyProtection="1">
      <alignment vertical="center" wrapText="1"/>
      <protection locked="0"/>
    </xf>
    <xf numFmtId="0" fontId="15" fillId="37" borderId="61" xfId="0" applyFont="1" applyFill="1" applyBorder="1" applyAlignment="1" applyProtection="1">
      <alignment vertical="center" wrapText="1"/>
      <protection locked="0"/>
    </xf>
    <xf numFmtId="0" fontId="15" fillId="37" borderId="63" xfId="0" applyFont="1" applyFill="1" applyBorder="1" applyAlignment="1" applyProtection="1">
      <alignment vertical="center" wrapText="1"/>
      <protection locked="0"/>
    </xf>
    <xf numFmtId="0" fontId="1" fillId="37" borderId="64" xfId="0" applyFont="1" applyFill="1" applyBorder="1" applyAlignment="1">
      <alignment/>
    </xf>
    <xf numFmtId="0" fontId="1" fillId="37" borderId="30" xfId="0" applyFont="1" applyFill="1" applyBorder="1" applyAlignment="1">
      <alignment/>
    </xf>
    <xf numFmtId="0" fontId="1" fillId="37" borderId="31" xfId="0" applyFont="1" applyFill="1" applyBorder="1" applyAlignment="1">
      <alignment/>
    </xf>
    <xf numFmtId="0" fontId="1" fillId="37" borderId="65" xfId="0" applyFont="1" applyFill="1" applyBorder="1" applyAlignment="1">
      <alignment/>
    </xf>
    <xf numFmtId="0" fontId="1" fillId="37" borderId="66" xfId="0" applyFont="1" applyFill="1" applyBorder="1" applyAlignment="1">
      <alignment/>
    </xf>
    <xf numFmtId="0" fontId="1" fillId="37" borderId="67" xfId="0" applyFont="1" applyFill="1" applyBorder="1" applyAlignment="1">
      <alignment/>
    </xf>
    <xf numFmtId="0" fontId="2" fillId="37" borderId="66" xfId="0" applyFont="1" applyFill="1" applyBorder="1" applyAlignment="1" applyProtection="1">
      <alignment horizontal="center" vertical="center"/>
      <protection/>
    </xf>
    <xf numFmtId="0" fontId="2" fillId="0" borderId="66" xfId="0" applyFont="1" applyBorder="1" applyAlignment="1">
      <alignment/>
    </xf>
    <xf numFmtId="0" fontId="2" fillId="37" borderId="68" xfId="0" applyNumberFormat="1" applyFont="1" applyFill="1" applyBorder="1" applyAlignment="1" applyProtection="1">
      <alignment horizontal="left" vertical="center" wrapText="1"/>
      <protection/>
    </xf>
    <xf numFmtId="0" fontId="2" fillId="37" borderId="66" xfId="0" applyNumberFormat="1" applyFont="1" applyFill="1" applyBorder="1" applyAlignment="1" applyProtection="1">
      <alignment horizontal="left" vertical="center" wrapText="1"/>
      <protection/>
    </xf>
    <xf numFmtId="0" fontId="21" fillId="37" borderId="44" xfId="0" applyNumberFormat="1" applyFont="1" applyFill="1" applyBorder="1" applyAlignment="1" applyProtection="1">
      <alignment horizontal="right" vertical="center" wrapText="1"/>
      <protection/>
    </xf>
    <xf numFmtId="0" fontId="0" fillId="0" borderId="44" xfId="0" applyFont="1" applyBorder="1" applyAlignment="1">
      <alignment vertical="center" wrapText="1"/>
    </xf>
    <xf numFmtId="0" fontId="2" fillId="37" borderId="69" xfId="0" applyFont="1" applyFill="1" applyBorder="1" applyAlignment="1" applyProtection="1">
      <alignment horizontal="left" vertical="center" shrinkToFit="1"/>
      <protection locked="0"/>
    </xf>
    <xf numFmtId="0" fontId="2" fillId="37" borderId="30" xfId="0" applyFont="1" applyFill="1" applyBorder="1" applyAlignment="1" applyProtection="1">
      <alignment horizontal="left" vertical="center" shrinkToFit="1"/>
      <protection locked="0"/>
    </xf>
    <xf numFmtId="0" fontId="21" fillId="37" borderId="61" xfId="0" applyFont="1" applyFill="1" applyBorder="1" applyAlignment="1">
      <alignment horizontal="right" vertical="center"/>
    </xf>
    <xf numFmtId="0" fontId="2" fillId="37" borderId="30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37" borderId="69" xfId="0" applyNumberFormat="1" applyFont="1" applyFill="1" applyBorder="1" applyAlignment="1" applyProtection="1">
      <alignment horizontal="left" vertical="center" wrapText="1"/>
      <protection/>
    </xf>
    <xf numFmtId="0" fontId="2" fillId="37" borderId="30" xfId="0" applyNumberFormat="1" applyFont="1" applyFill="1" applyBorder="1" applyAlignment="1" applyProtection="1">
      <alignment horizontal="left" vertical="center" wrapText="1"/>
      <protection/>
    </xf>
    <xf numFmtId="0" fontId="2" fillId="37" borderId="57" xfId="0" applyFont="1" applyFill="1" applyBorder="1" applyAlignment="1" applyProtection="1">
      <alignment horizontal="left" vertical="center" shrinkToFit="1"/>
      <protection locked="0"/>
    </xf>
    <xf numFmtId="0" fontId="0" fillId="0" borderId="42" xfId="0" applyFont="1" applyBorder="1" applyAlignment="1">
      <alignment horizontal="left" vertical="center" shrinkToFit="1"/>
    </xf>
    <xf numFmtId="0" fontId="23" fillId="37" borderId="42" xfId="0" applyFont="1" applyFill="1" applyBorder="1" applyAlignment="1" applyProtection="1">
      <alignment horizontal="right" vertical="center" shrinkToFit="1"/>
      <protection locked="0"/>
    </xf>
    <xf numFmtId="182" fontId="22" fillId="37" borderId="42" xfId="0" applyNumberFormat="1" applyFont="1" applyFill="1" applyBorder="1" applyAlignment="1" applyProtection="1">
      <alignment horizontal="center" vertical="center" shrinkToFit="1"/>
      <protection locked="0"/>
    </xf>
    <xf numFmtId="0" fontId="23" fillId="37" borderId="42" xfId="0" applyFont="1" applyFill="1" applyBorder="1" applyAlignment="1" applyProtection="1">
      <alignment horizontal="left" vertical="center" shrinkToFit="1"/>
      <protection locked="0"/>
    </xf>
    <xf numFmtId="0" fontId="2" fillId="37" borderId="65" xfId="0" applyFont="1" applyFill="1" applyBorder="1" applyAlignment="1" applyProtection="1">
      <alignment horizontal="left" vertical="center" shrinkToFit="1"/>
      <protection locked="0"/>
    </xf>
    <xf numFmtId="0" fontId="2" fillId="0" borderId="44" xfId="0" applyFont="1" applyBorder="1" applyAlignment="1">
      <alignment/>
    </xf>
    <xf numFmtId="0" fontId="21" fillId="37" borderId="44" xfId="0" applyFont="1" applyFill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" fillId="37" borderId="42" xfId="0" applyFont="1" applyFill="1" applyBorder="1" applyAlignment="1" applyProtection="1">
      <alignment horizontal="left" vertical="center" shrinkToFit="1"/>
      <protection locked="0"/>
    </xf>
    <xf numFmtId="0" fontId="22" fillId="0" borderId="42" xfId="0" applyFont="1" applyBorder="1" applyAlignment="1">
      <alignment horizontal="right" vertical="center"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>
      <alignment/>
    </xf>
    <xf numFmtId="0" fontId="2" fillId="37" borderId="59" xfId="0" applyFont="1" applyFill="1" applyBorder="1" applyAlignment="1" applyProtection="1">
      <alignment horizontal="left" vertical="center" shrinkToFit="1"/>
      <protection locked="0"/>
    </xf>
    <xf numFmtId="0" fontId="22" fillId="0" borderId="42" xfId="0" applyFont="1" applyBorder="1" applyAlignment="1">
      <alignment vertical="center"/>
    </xf>
    <xf numFmtId="0" fontId="2" fillId="0" borderId="43" xfId="0" applyFont="1" applyBorder="1" applyAlignment="1">
      <alignment/>
    </xf>
    <xf numFmtId="49" fontId="2" fillId="37" borderId="70" xfId="0" applyNumberFormat="1" applyFont="1" applyFill="1" applyBorder="1" applyAlignment="1">
      <alignment horizontal="center" vertical="center"/>
    </xf>
    <xf numFmtId="49" fontId="2" fillId="37" borderId="71" xfId="0" applyNumberFormat="1" applyFont="1" applyFill="1" applyBorder="1" applyAlignment="1">
      <alignment horizontal="center" vertical="center"/>
    </xf>
    <xf numFmtId="0" fontId="3" fillId="37" borderId="71" xfId="0" applyFont="1" applyFill="1" applyBorder="1" applyAlignment="1">
      <alignment horizontal="left" vertical="center" wrapText="1" shrinkToFit="1"/>
    </xf>
    <xf numFmtId="0" fontId="12" fillId="37" borderId="15" xfId="0" applyFont="1" applyFill="1" applyBorder="1" applyAlignment="1">
      <alignment horizontal="center" vertical="center" wrapText="1" shrinkToFit="1"/>
    </xf>
    <xf numFmtId="0" fontId="12" fillId="37" borderId="71" xfId="0" applyFont="1" applyFill="1" applyBorder="1" applyAlignment="1">
      <alignment horizontal="center" vertical="center" wrapText="1" shrinkToFit="1"/>
    </xf>
    <xf numFmtId="0" fontId="12" fillId="37" borderId="16" xfId="0" applyFont="1" applyFill="1" applyBorder="1" applyAlignment="1">
      <alignment horizontal="center" vertical="center" wrapText="1" shrinkToFit="1"/>
    </xf>
    <xf numFmtId="0" fontId="0" fillId="37" borderId="41" xfId="0" applyFont="1" applyFill="1" applyBorder="1" applyAlignment="1" applyProtection="1">
      <alignment vertical="center"/>
      <protection locked="0"/>
    </xf>
    <xf numFmtId="0" fontId="22" fillId="37" borderId="41" xfId="0" applyFont="1" applyFill="1" applyBorder="1" applyAlignment="1" applyProtection="1">
      <alignment horizontal="center" vertical="center"/>
      <protection locked="0"/>
    </xf>
    <xf numFmtId="0" fontId="0" fillId="37" borderId="41" xfId="0" applyFont="1" applyFill="1" applyBorder="1" applyAlignment="1" applyProtection="1">
      <alignment horizontal="left" vertical="center"/>
      <protection locked="0"/>
    </xf>
    <xf numFmtId="0" fontId="0" fillId="37" borderId="72" xfId="0" applyFont="1" applyFill="1" applyBorder="1" applyAlignment="1" applyProtection="1">
      <alignment horizontal="left" vertical="center"/>
      <protection locked="0"/>
    </xf>
    <xf numFmtId="176" fontId="3" fillId="37" borderId="0" xfId="0" applyNumberFormat="1" applyFont="1" applyFill="1" applyBorder="1" applyAlignment="1" applyProtection="1">
      <alignment vertical="center"/>
      <protection locked="0"/>
    </xf>
    <xf numFmtId="176" fontId="2" fillId="37" borderId="0" xfId="0" applyNumberFormat="1" applyFont="1" applyFill="1" applyBorder="1" applyAlignment="1" applyProtection="1">
      <alignment vertical="center"/>
      <protection locked="0"/>
    </xf>
    <xf numFmtId="181" fontId="2" fillId="37" borderId="27" xfId="0" applyNumberFormat="1" applyFont="1" applyFill="1" applyBorder="1" applyAlignment="1" applyProtection="1">
      <alignment horizontal="right" vertical="center" shrinkToFit="1"/>
      <protection/>
    </xf>
    <xf numFmtId="181" fontId="2" fillId="37" borderId="27" xfId="0" applyNumberFormat="1" applyFont="1" applyFill="1" applyBorder="1" applyAlignment="1" applyProtection="1">
      <alignment vertical="center" shrinkToFit="1"/>
      <protection/>
    </xf>
    <xf numFmtId="49" fontId="0" fillId="37" borderId="42" xfId="0" applyNumberFormat="1" applyFont="1" applyFill="1" applyBorder="1" applyAlignment="1">
      <alignment horizontal="center" vertical="center"/>
    </xf>
    <xf numFmtId="49" fontId="0" fillId="37" borderId="43" xfId="0" applyNumberFormat="1" applyFont="1" applyFill="1" applyBorder="1" applyAlignment="1">
      <alignment horizontal="center" vertical="center"/>
    </xf>
    <xf numFmtId="0" fontId="5" fillId="37" borderId="57" xfId="0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 vertical="center"/>
    </xf>
    <xf numFmtId="0" fontId="5" fillId="37" borderId="57" xfId="0" applyFont="1" applyFill="1" applyBorder="1" applyAlignment="1">
      <alignment horizontal="center" vertical="center"/>
    </xf>
    <xf numFmtId="0" fontId="5" fillId="37" borderId="73" xfId="0" applyFont="1" applyFill="1" applyBorder="1" applyAlignment="1">
      <alignment horizontal="center" vertical="center"/>
    </xf>
    <xf numFmtId="0" fontId="5" fillId="37" borderId="74" xfId="0" applyFont="1" applyFill="1" applyBorder="1" applyAlignment="1">
      <alignment horizontal="center" vertical="center"/>
    </xf>
    <xf numFmtId="176" fontId="0" fillId="37" borderId="68" xfId="0" applyNumberFormat="1" applyFont="1" applyFill="1" applyBorder="1" applyAlignment="1" applyProtection="1">
      <alignment/>
      <protection locked="0"/>
    </xf>
    <xf numFmtId="176" fontId="0" fillId="37" borderId="66" xfId="0" applyNumberFormat="1" applyFont="1" applyFill="1" applyBorder="1" applyAlignment="1" applyProtection="1">
      <alignment/>
      <protection locked="0"/>
    </xf>
    <xf numFmtId="176" fontId="0" fillId="37" borderId="67" xfId="0" applyNumberFormat="1" applyFont="1" applyFill="1" applyBorder="1" applyAlignment="1" applyProtection="1">
      <alignment/>
      <protection locked="0"/>
    </xf>
    <xf numFmtId="176" fontId="0" fillId="37" borderId="75" xfId="0" applyNumberFormat="1" applyFont="1" applyFill="1" applyBorder="1" applyAlignment="1" applyProtection="1">
      <alignment/>
      <protection locked="0"/>
    </xf>
    <xf numFmtId="0" fontId="0" fillId="37" borderId="73" xfId="0" applyFont="1" applyFill="1" applyBorder="1" applyAlignment="1" applyProtection="1">
      <alignment horizontal="left" vertical="center" wrapText="1" indent="1"/>
      <protection locked="0"/>
    </xf>
    <xf numFmtId="0" fontId="0" fillId="37" borderId="74" xfId="0" applyFont="1" applyFill="1" applyBorder="1" applyAlignment="1" applyProtection="1">
      <alignment horizontal="left" vertical="center" wrapText="1" indent="1"/>
      <protection locked="0"/>
    </xf>
    <xf numFmtId="0" fontId="0" fillId="37" borderId="76" xfId="0" applyFont="1" applyFill="1" applyBorder="1" applyAlignment="1" applyProtection="1">
      <alignment horizontal="left" vertical="center" wrapText="1" indent="1"/>
      <protection locked="0"/>
    </xf>
    <xf numFmtId="49" fontId="0" fillId="37" borderId="59" xfId="0" applyNumberFormat="1" applyFill="1" applyBorder="1" applyAlignment="1">
      <alignment horizontal="center" vertical="center"/>
    </xf>
    <xf numFmtId="49" fontId="0" fillId="37" borderId="58" xfId="0" applyNumberFormat="1" applyFont="1" applyFill="1" applyBorder="1" applyAlignment="1">
      <alignment horizontal="center" vertical="center"/>
    </xf>
    <xf numFmtId="49" fontId="0" fillId="37" borderId="42" xfId="0" applyNumberFormat="1" applyFill="1" applyBorder="1" applyAlignment="1">
      <alignment horizontal="center" vertical="center"/>
    </xf>
    <xf numFmtId="0" fontId="0" fillId="37" borderId="73" xfId="0" applyFont="1" applyFill="1" applyBorder="1" applyAlignment="1" applyProtection="1">
      <alignment horizontal="center" vertical="center" wrapText="1"/>
      <protection locked="0"/>
    </xf>
    <xf numFmtId="0" fontId="0" fillId="37" borderId="74" xfId="0" applyFont="1" applyFill="1" applyBorder="1" applyAlignment="1" applyProtection="1">
      <alignment horizontal="center" vertical="center" wrapText="1"/>
      <protection locked="0"/>
    </xf>
    <xf numFmtId="0" fontId="0" fillId="37" borderId="77" xfId="0" applyFont="1" applyFill="1" applyBorder="1" applyAlignment="1" applyProtection="1">
      <alignment horizontal="center" vertical="center" wrapText="1"/>
      <protection locked="0"/>
    </xf>
    <xf numFmtId="0" fontId="0" fillId="37" borderId="78" xfId="0" applyFont="1" applyFill="1" applyBorder="1" applyAlignment="1" applyProtection="1">
      <alignment horizontal="center" vertical="center" wrapText="1"/>
      <protection locked="0"/>
    </xf>
    <xf numFmtId="0" fontId="0" fillId="37" borderId="76" xfId="0" applyFont="1" applyFill="1" applyBorder="1" applyAlignment="1" applyProtection="1">
      <alignment horizontal="center" vertical="center" wrapText="1"/>
      <protection locked="0"/>
    </xf>
    <xf numFmtId="49" fontId="2" fillId="37" borderId="79" xfId="0" applyNumberFormat="1" applyFont="1" applyFill="1" applyBorder="1" applyAlignment="1">
      <alignment horizontal="center" vertical="center"/>
    </xf>
    <xf numFmtId="49" fontId="2" fillId="37" borderId="41" xfId="0" applyNumberFormat="1" applyFont="1" applyFill="1" applyBorder="1" applyAlignment="1">
      <alignment horizontal="center" vertical="center"/>
    </xf>
    <xf numFmtId="0" fontId="0" fillId="37" borderId="41" xfId="0" applyFont="1" applyFill="1" applyBorder="1" applyAlignment="1">
      <alignment horizontal="left" vertical="center"/>
    </xf>
    <xf numFmtId="0" fontId="0" fillId="37" borderId="41" xfId="0" applyFont="1" applyFill="1" applyBorder="1" applyAlignment="1">
      <alignment horizontal="left"/>
    </xf>
    <xf numFmtId="0" fontId="0" fillId="37" borderId="72" xfId="0" applyFont="1" applyFill="1" applyBorder="1" applyAlignment="1">
      <alignment horizontal="left"/>
    </xf>
    <xf numFmtId="0" fontId="0" fillId="37" borderId="25" xfId="0" applyFont="1" applyFill="1" applyBorder="1" applyAlignment="1">
      <alignment horizontal="left" vertical="center" wrapText="1"/>
    </xf>
    <xf numFmtId="0" fontId="0" fillId="37" borderId="27" xfId="0" applyFont="1" applyFill="1" applyBorder="1" applyAlignment="1">
      <alignment horizontal="left" vertical="center" wrapText="1"/>
    </xf>
    <xf numFmtId="0" fontId="0" fillId="37" borderId="27" xfId="0" applyFont="1" applyFill="1" applyBorder="1" applyAlignment="1">
      <alignment horizontal="left" wrapText="1"/>
    </xf>
    <xf numFmtId="0" fontId="0" fillId="37" borderId="28" xfId="0" applyFont="1" applyFill="1" applyBorder="1" applyAlignment="1">
      <alignment horizontal="left" wrapText="1"/>
    </xf>
    <xf numFmtId="0" fontId="0" fillId="37" borderId="17" xfId="0" applyFont="1" applyFill="1" applyBorder="1" applyAlignment="1">
      <alignment horizontal="left" vertical="center"/>
    </xf>
    <xf numFmtId="0" fontId="0" fillId="37" borderId="80" xfId="0" applyFont="1" applyFill="1" applyBorder="1" applyAlignment="1">
      <alignment horizontal="left" vertical="center"/>
    </xf>
    <xf numFmtId="0" fontId="0" fillId="37" borderId="50" xfId="0" applyFont="1" applyFill="1" applyBorder="1" applyAlignment="1">
      <alignment horizontal="left" vertical="center" wrapText="1"/>
    </xf>
    <xf numFmtId="0" fontId="0" fillId="37" borderId="17" xfId="0" applyFont="1" applyFill="1" applyBorder="1" applyAlignment="1">
      <alignment horizontal="left" vertical="center" wrapText="1"/>
    </xf>
    <xf numFmtId="0" fontId="0" fillId="37" borderId="18" xfId="0" applyFont="1" applyFill="1" applyBorder="1" applyAlignment="1">
      <alignment horizontal="left" vertical="center" wrapText="1"/>
    </xf>
    <xf numFmtId="0" fontId="0" fillId="37" borderId="22" xfId="0" applyFont="1" applyFill="1" applyBorder="1" applyAlignment="1">
      <alignment horizontal="left" vertical="center" wrapText="1"/>
    </xf>
    <xf numFmtId="0" fontId="0" fillId="37" borderId="0" xfId="0" applyFont="1" applyFill="1" applyAlignment="1">
      <alignment horizontal="left" vertical="center" wrapText="1"/>
    </xf>
    <xf numFmtId="0" fontId="0" fillId="37" borderId="24" xfId="0" applyFont="1" applyFill="1" applyBorder="1" applyAlignment="1">
      <alignment horizontal="left" vertical="center" wrapText="1"/>
    </xf>
    <xf numFmtId="0" fontId="0" fillId="37" borderId="28" xfId="0" applyFont="1" applyFill="1" applyBorder="1" applyAlignment="1">
      <alignment horizontal="left" vertical="center" wrapText="1"/>
    </xf>
    <xf numFmtId="0" fontId="5" fillId="37" borderId="14" xfId="0" applyFont="1" applyFill="1" applyBorder="1" applyAlignment="1">
      <alignment horizontal="left" vertical="top" wrapText="1"/>
    </xf>
    <xf numFmtId="0" fontId="5" fillId="37" borderId="0" xfId="0" applyFont="1" applyFill="1" applyAlignment="1">
      <alignment horizontal="left" vertical="top" wrapText="1"/>
    </xf>
    <xf numFmtId="0" fontId="5" fillId="37" borderId="23" xfId="0" applyFont="1" applyFill="1" applyBorder="1" applyAlignment="1">
      <alignment horizontal="left" vertical="top" wrapText="1"/>
    </xf>
    <xf numFmtId="0" fontId="5" fillId="37" borderId="81" xfId="0" applyFont="1" applyFill="1" applyBorder="1" applyAlignment="1">
      <alignment horizontal="left" vertical="top" wrapText="1"/>
    </xf>
    <xf numFmtId="0" fontId="5" fillId="37" borderId="27" xfId="0" applyFont="1" applyFill="1" applyBorder="1" applyAlignment="1">
      <alignment horizontal="left" vertical="top" wrapText="1"/>
    </xf>
    <xf numFmtId="0" fontId="5" fillId="37" borderId="26" xfId="0" applyFont="1" applyFill="1" applyBorder="1" applyAlignment="1">
      <alignment horizontal="left" vertical="top" wrapText="1"/>
    </xf>
    <xf numFmtId="0" fontId="0" fillId="37" borderId="17" xfId="0" applyFont="1" applyFill="1" applyBorder="1" applyAlignment="1">
      <alignment horizontal="left"/>
    </xf>
    <xf numFmtId="0" fontId="0" fillId="37" borderId="18" xfId="0" applyFont="1" applyFill="1" applyBorder="1" applyAlignment="1">
      <alignment horizontal="left"/>
    </xf>
    <xf numFmtId="0" fontId="3" fillId="37" borderId="82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37" borderId="0" xfId="0" applyFont="1" applyFill="1" applyAlignment="1">
      <alignment horizontal="left" wrapText="1"/>
    </xf>
    <xf numFmtId="0" fontId="0" fillId="37" borderId="24" xfId="0" applyFont="1" applyFill="1" applyBorder="1" applyAlignment="1">
      <alignment horizontal="left" wrapText="1"/>
    </xf>
    <xf numFmtId="49" fontId="2" fillId="37" borderId="51" xfId="0" applyNumberFormat="1" applyFont="1" applyFill="1" applyBorder="1" applyAlignment="1">
      <alignment horizontal="center" vertical="center" wrapText="1"/>
    </xf>
    <xf numFmtId="49" fontId="2" fillId="37" borderId="14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left" vertical="center"/>
    </xf>
    <xf numFmtId="0" fontId="0" fillId="37" borderId="23" xfId="0" applyFont="1" applyFill="1" applyBorder="1" applyAlignment="1">
      <alignment horizontal="left" vertical="center"/>
    </xf>
    <xf numFmtId="0" fontId="0" fillId="37" borderId="83" xfId="0" applyFont="1" applyFill="1" applyBorder="1" applyAlignment="1">
      <alignment horizontal="center" vertical="center"/>
    </xf>
    <xf numFmtId="0" fontId="0" fillId="37" borderId="82" xfId="0" applyFont="1" applyFill="1" applyBorder="1" applyAlignment="1">
      <alignment horizontal="center" vertical="center"/>
    </xf>
    <xf numFmtId="0" fontId="2" fillId="37" borderId="71" xfId="0" applyFont="1" applyFill="1" applyBorder="1" applyAlignment="1">
      <alignment horizontal="left" vertical="center" wrapText="1" shrinkToFit="1"/>
    </xf>
    <xf numFmtId="0" fontId="2" fillId="37" borderId="71" xfId="0" applyFont="1" applyFill="1" applyBorder="1" applyAlignment="1">
      <alignment horizontal="left" vertical="center" shrinkToFit="1"/>
    </xf>
    <xf numFmtId="0" fontId="2" fillId="37" borderId="84" xfId="0" applyFont="1" applyFill="1" applyBorder="1" applyAlignment="1">
      <alignment horizontal="left" vertical="center" shrinkToFit="1"/>
    </xf>
    <xf numFmtId="0" fontId="0" fillId="37" borderId="50" xfId="0" applyFont="1" applyFill="1" applyBorder="1" applyAlignment="1" applyProtection="1">
      <alignment horizontal="left" vertical="center" wrapText="1" indent="1"/>
      <protection locked="0"/>
    </xf>
    <xf numFmtId="0" fontId="0" fillId="37" borderId="17" xfId="0" applyFont="1" applyFill="1" applyBorder="1" applyAlignment="1" applyProtection="1">
      <alignment horizontal="left" vertical="center" wrapText="1" indent="1"/>
      <protection locked="0"/>
    </xf>
    <xf numFmtId="0" fontId="0" fillId="37" borderId="71" xfId="0" applyFont="1" applyFill="1" applyBorder="1" applyAlignment="1" applyProtection="1">
      <alignment horizontal="left" vertical="center" wrapText="1" indent="1"/>
      <protection locked="0"/>
    </xf>
    <xf numFmtId="0" fontId="0" fillId="37" borderId="16" xfId="0" applyFont="1" applyFill="1" applyBorder="1" applyAlignment="1" applyProtection="1">
      <alignment horizontal="left" vertical="center" wrapText="1" indent="1"/>
      <protection locked="0"/>
    </xf>
    <xf numFmtId="49" fontId="2" fillId="37" borderId="81" xfId="0" applyNumberFormat="1" applyFont="1" applyFill="1" applyBorder="1" applyAlignment="1">
      <alignment horizontal="center" vertical="center"/>
    </xf>
    <xf numFmtId="49" fontId="2" fillId="37" borderId="27" xfId="0" applyNumberFormat="1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left" vertical="center"/>
    </xf>
    <xf numFmtId="0" fontId="0" fillId="37" borderId="71" xfId="0" applyFont="1" applyFill="1" applyBorder="1" applyAlignment="1">
      <alignment horizontal="left" vertical="center"/>
    </xf>
    <xf numFmtId="0" fontId="0" fillId="37" borderId="84" xfId="0" applyFont="1" applyFill="1" applyBorder="1" applyAlignment="1">
      <alignment horizontal="left" vertical="center"/>
    </xf>
    <xf numFmtId="0" fontId="0" fillId="37" borderId="71" xfId="0" applyFont="1" applyFill="1" applyBorder="1" applyAlignment="1" applyProtection="1">
      <alignment horizontal="left" vertical="center"/>
      <protection locked="0"/>
    </xf>
    <xf numFmtId="49" fontId="2" fillId="37" borderId="17" xfId="0" applyNumberFormat="1" applyFont="1" applyFill="1" applyBorder="1" applyAlignment="1">
      <alignment horizontal="center" vertical="center" wrapText="1"/>
    </xf>
    <xf numFmtId="49" fontId="2" fillId="37" borderId="14" xfId="0" applyNumberFormat="1" applyFont="1" applyFill="1" applyBorder="1" applyAlignment="1">
      <alignment horizontal="center" vertical="center" wrapText="1"/>
    </xf>
    <xf numFmtId="49" fontId="2" fillId="37" borderId="0" xfId="0" applyNumberFormat="1" applyFont="1" applyFill="1" applyBorder="1" applyAlignment="1">
      <alignment horizontal="center" vertical="center" wrapText="1"/>
    </xf>
    <xf numFmtId="49" fontId="2" fillId="37" borderId="81" xfId="0" applyNumberFormat="1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center" vertical="center" wrapText="1"/>
    </xf>
    <xf numFmtId="0" fontId="0" fillId="37" borderId="70" xfId="0" applyFont="1" applyFill="1" applyBorder="1" applyAlignment="1">
      <alignment horizontal="left" vertical="center" shrinkToFit="1"/>
    </xf>
    <xf numFmtId="0" fontId="0" fillId="37" borderId="71" xfId="0" applyFont="1" applyFill="1" applyBorder="1" applyAlignment="1">
      <alignment horizontal="left" vertical="center" shrinkToFit="1"/>
    </xf>
    <xf numFmtId="0" fontId="0" fillId="37" borderId="84" xfId="0" applyFont="1" applyFill="1" applyBorder="1" applyAlignment="1">
      <alignment horizontal="left" vertical="center" shrinkToFit="1"/>
    </xf>
    <xf numFmtId="0" fontId="0" fillId="37" borderId="15" xfId="0" applyFont="1" applyFill="1" applyBorder="1" applyAlignment="1" applyProtection="1">
      <alignment horizontal="left" vertical="center" wrapText="1" indent="1"/>
      <protection locked="0"/>
    </xf>
    <xf numFmtId="0" fontId="0" fillId="37" borderId="70" xfId="0" applyFont="1" applyFill="1" applyBorder="1" applyAlignment="1">
      <alignment horizontal="center" vertical="center" wrapText="1" shrinkToFit="1"/>
    </xf>
    <xf numFmtId="0" fontId="0" fillId="37" borderId="71" xfId="0" applyFont="1" applyFill="1" applyBorder="1" applyAlignment="1">
      <alignment horizontal="center" vertical="center" shrinkToFit="1"/>
    </xf>
    <xf numFmtId="0" fontId="0" fillId="37" borderId="84" xfId="0" applyFont="1" applyFill="1" applyBorder="1" applyAlignment="1">
      <alignment horizontal="center" vertical="center" shrinkToFit="1"/>
    </xf>
    <xf numFmtId="0" fontId="6" fillId="37" borderId="50" xfId="0" applyFont="1" applyFill="1" applyBorder="1" applyAlignment="1">
      <alignment horizontal="left" shrinkToFit="1"/>
    </xf>
    <xf numFmtId="0" fontId="6" fillId="37" borderId="17" xfId="0" applyFont="1" applyFill="1" applyBorder="1" applyAlignment="1">
      <alignment horizontal="left" shrinkToFit="1"/>
    </xf>
    <xf numFmtId="0" fontId="5" fillId="37" borderId="17" xfId="0" applyFont="1" applyFill="1" applyBorder="1" applyAlignment="1" applyProtection="1">
      <alignment horizontal="left"/>
      <protection locked="0"/>
    </xf>
    <xf numFmtId="0" fontId="0" fillId="37" borderId="81" xfId="0" applyFont="1" applyFill="1" applyBorder="1" applyAlignment="1">
      <alignment horizontal="right" vertical="center"/>
    </xf>
    <xf numFmtId="0" fontId="0" fillId="37" borderId="27" xfId="0" applyFont="1" applyFill="1" applyBorder="1" applyAlignment="1">
      <alignment horizontal="right" vertical="center"/>
    </xf>
    <xf numFmtId="0" fontId="0" fillId="37" borderId="26" xfId="0" applyFont="1" applyFill="1" applyBorder="1" applyAlignment="1">
      <alignment horizontal="right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7" xfId="0" applyFont="1" applyFill="1" applyBorder="1" applyAlignment="1" applyProtection="1">
      <alignment horizontal="left"/>
      <protection locked="0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37" borderId="17" xfId="0" applyFont="1" applyFill="1" applyBorder="1" applyAlignment="1">
      <alignment horizontal="center" vertical="center" shrinkToFit="1"/>
    </xf>
    <xf numFmtId="0" fontId="0" fillId="37" borderId="80" xfId="0" applyFont="1" applyFill="1" applyBorder="1" applyAlignment="1">
      <alignment horizontal="center" vertical="center" shrinkToFit="1"/>
    </xf>
    <xf numFmtId="0" fontId="0" fillId="37" borderId="27" xfId="0" applyFont="1" applyFill="1" applyBorder="1" applyAlignment="1">
      <alignment horizontal="center" vertical="center" shrinkToFit="1"/>
    </xf>
    <xf numFmtId="0" fontId="0" fillId="37" borderId="26" xfId="0" applyFont="1" applyFill="1" applyBorder="1" applyAlignment="1">
      <alignment horizontal="center" vertical="center" shrinkToFit="1"/>
    </xf>
    <xf numFmtId="0" fontId="22" fillId="37" borderId="27" xfId="0" applyFont="1" applyFill="1" applyBorder="1" applyAlignment="1">
      <alignment horizontal="left" shrinkToFit="1"/>
    </xf>
    <xf numFmtId="0" fontId="0" fillId="37" borderId="85" xfId="0" applyFont="1" applyFill="1" applyBorder="1" applyAlignment="1">
      <alignment horizontal="center" vertical="center"/>
    </xf>
    <xf numFmtId="0" fontId="0" fillId="37" borderId="86" xfId="0" applyFont="1" applyFill="1" applyBorder="1" applyAlignment="1">
      <alignment/>
    </xf>
    <xf numFmtId="0" fontId="0" fillId="37" borderId="86" xfId="0" applyFont="1" applyFill="1" applyBorder="1" applyAlignment="1" applyProtection="1">
      <alignment vertical="center"/>
      <protection locked="0"/>
    </xf>
    <xf numFmtId="0" fontId="0" fillId="37" borderId="86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49" fontId="0" fillId="37" borderId="70" xfId="0" applyNumberFormat="1" applyFont="1" applyFill="1" applyBorder="1" applyAlignment="1" applyProtection="1">
      <alignment horizontal="center" vertical="center"/>
      <protection locked="0"/>
    </xf>
    <xf numFmtId="0" fontId="0" fillId="37" borderId="71" xfId="0" applyFont="1" applyFill="1" applyBorder="1" applyAlignment="1">
      <alignment horizontal="center"/>
    </xf>
    <xf numFmtId="0" fontId="0" fillId="37" borderId="84" xfId="0" applyFont="1" applyFill="1" applyBorder="1" applyAlignment="1">
      <alignment horizontal="center"/>
    </xf>
    <xf numFmtId="187" fontId="0" fillId="37" borderId="15" xfId="0" applyNumberFormat="1" applyFont="1" applyFill="1" applyBorder="1" applyAlignment="1" applyProtection="1">
      <alignment horizontal="left" vertical="center"/>
      <protection locked="0"/>
    </xf>
    <xf numFmtId="187" fontId="0" fillId="37" borderId="71" xfId="0" applyNumberFormat="1" applyFont="1" applyFill="1" applyBorder="1" applyAlignment="1">
      <alignment horizontal="left"/>
    </xf>
    <xf numFmtId="187" fontId="0" fillId="37" borderId="16" xfId="0" applyNumberFormat="1" applyFont="1" applyFill="1" applyBorder="1" applyAlignment="1">
      <alignment horizontal="left"/>
    </xf>
    <xf numFmtId="0" fontId="19" fillId="37" borderId="87" xfId="0" applyFont="1" applyFill="1" applyBorder="1" applyAlignment="1">
      <alignment horizontal="center" vertical="center" wrapText="1"/>
    </xf>
    <xf numFmtId="0" fontId="19" fillId="37" borderId="88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/>
    </xf>
    <xf numFmtId="0" fontId="0" fillId="37" borderId="8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5" fillId="37" borderId="17" xfId="0" applyFont="1" applyFill="1" applyBorder="1" applyAlignment="1" applyProtection="1">
      <alignment horizontal="left" vertical="center" wrapText="1"/>
      <protection locked="0"/>
    </xf>
    <xf numFmtId="0" fontId="5" fillId="37" borderId="18" xfId="0" applyFont="1" applyFill="1" applyBorder="1" applyAlignment="1" applyProtection="1">
      <alignment horizontal="left" vertical="center" wrapText="1"/>
      <protection locked="0"/>
    </xf>
    <xf numFmtId="0" fontId="0" fillId="37" borderId="27" xfId="0" applyFill="1" applyBorder="1" applyAlignment="1" applyProtection="1">
      <alignment vertical="center" wrapText="1"/>
      <protection locked="0"/>
    </xf>
    <xf numFmtId="0" fontId="0" fillId="37" borderId="27" xfId="0" applyFont="1" applyFill="1" applyBorder="1" applyAlignment="1" applyProtection="1">
      <alignment vertical="center" wrapText="1"/>
      <protection locked="0"/>
    </xf>
    <xf numFmtId="0" fontId="0" fillId="37" borderId="28" xfId="0" applyFont="1" applyFill="1" applyBorder="1" applyAlignment="1" applyProtection="1">
      <alignment vertical="center" wrapText="1"/>
      <protection locked="0"/>
    </xf>
    <xf numFmtId="49" fontId="10" fillId="0" borderId="59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49" fontId="10" fillId="0" borderId="58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shrinkToFit="1"/>
    </xf>
    <xf numFmtId="49" fontId="17" fillId="0" borderId="68" xfId="0" applyNumberFormat="1" applyFont="1" applyBorder="1" applyAlignment="1">
      <alignment horizontal="center" vertical="center" shrinkToFit="1"/>
    </xf>
    <xf numFmtId="49" fontId="17" fillId="0" borderId="66" xfId="0" applyNumberFormat="1" applyFont="1" applyBorder="1" applyAlignment="1">
      <alignment horizontal="center" vertical="center" shrinkToFit="1"/>
    </xf>
    <xf numFmtId="49" fontId="17" fillId="0" borderId="67" xfId="0" applyNumberFormat="1" applyFont="1" applyBorder="1" applyAlignment="1">
      <alignment horizontal="center" vertical="center" shrinkToFit="1"/>
    </xf>
    <xf numFmtId="49" fontId="17" fillId="0" borderId="89" xfId="0" applyNumberFormat="1" applyFont="1" applyBorder="1" applyAlignment="1">
      <alignment horizontal="center" vertical="center" shrinkToFit="1"/>
    </xf>
    <xf numFmtId="49" fontId="17" fillId="0" borderId="20" xfId="0" applyNumberFormat="1" applyFont="1" applyBorder="1" applyAlignment="1">
      <alignment horizontal="center" vertical="center" shrinkToFit="1"/>
    </xf>
    <xf numFmtId="49" fontId="17" fillId="0" borderId="90" xfId="0" applyNumberFormat="1" applyFont="1" applyBorder="1" applyAlignment="1">
      <alignment horizontal="center" vertical="center" shrinkToFit="1"/>
    </xf>
    <xf numFmtId="179" fontId="10" fillId="0" borderId="12" xfId="0" applyNumberFormat="1" applyFont="1" applyBorder="1" applyAlignment="1">
      <alignment horizontal="center" vertical="center" wrapText="1" shrinkToFit="1"/>
    </xf>
    <xf numFmtId="179" fontId="10" fillId="0" borderId="12" xfId="0" applyNumberFormat="1" applyFont="1" applyBorder="1" applyAlignment="1">
      <alignment horizontal="center" vertical="center" shrinkToFit="1"/>
    </xf>
    <xf numFmtId="179" fontId="17" fillId="0" borderId="10" xfId="0" applyNumberFormat="1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49" fontId="10" fillId="0" borderId="59" xfId="0" applyNumberFormat="1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left" vertical="center" wrapText="1"/>
    </xf>
    <xf numFmtId="49" fontId="10" fillId="0" borderId="58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3"/>
  <sheetViews>
    <sheetView showZeros="0" tabSelected="1" view="pageBreakPreview" zoomScaleSheetLayoutView="100" zoomScalePageLayoutView="0" workbookViewId="0" topLeftCell="A4">
      <selection activeCell="AZ9" sqref="AZ9"/>
    </sheetView>
  </sheetViews>
  <sheetFormatPr defaultColWidth="9.00390625" defaultRowHeight="13.5"/>
  <cols>
    <col min="1" max="58" width="1.625" style="24" customWidth="1"/>
    <col min="59" max="59" width="8.25390625" style="24" customWidth="1"/>
    <col min="60" max="60" width="14.875" style="24" hidden="1" customWidth="1"/>
    <col min="61" max="61" width="17.375" style="24" hidden="1" customWidth="1"/>
    <col min="62" max="62" width="17.25390625" style="24" customWidth="1"/>
    <col min="63" max="64" width="10.625" style="24" customWidth="1"/>
    <col min="65" max="65" width="12.00390625" style="24" customWidth="1"/>
    <col min="66" max="69" width="10.625" style="24" customWidth="1"/>
    <col min="70" max="102" width="1.625" style="24" customWidth="1"/>
    <col min="103" max="16384" width="9.00390625" style="24" customWidth="1"/>
  </cols>
  <sheetData>
    <row r="1" spans="1:61" ht="18" customHeight="1">
      <c r="A1" s="79" t="s">
        <v>1118</v>
      </c>
      <c r="AW1" s="90"/>
      <c r="AX1" s="90"/>
      <c r="AY1" s="90"/>
      <c r="AZ1" s="90"/>
      <c r="BA1" s="90"/>
      <c r="BB1" s="90"/>
      <c r="BC1" s="90"/>
      <c r="BD1" s="90"/>
      <c r="BE1" s="90"/>
      <c r="BF1" s="90"/>
      <c r="BH1" s="69" t="s">
        <v>309</v>
      </c>
      <c r="BI1" s="24" t="s">
        <v>278</v>
      </c>
    </row>
    <row r="2" spans="1:63" ht="18" customHeight="1" thickBot="1">
      <c r="A2" s="341" t="s">
        <v>1110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H2" s="69" t="s">
        <v>1126</v>
      </c>
      <c r="BI2" s="24" t="s">
        <v>269</v>
      </c>
      <c r="BK2" s="74" t="s">
        <v>1115</v>
      </c>
    </row>
    <row r="3" spans="1:63" ht="27.75" customHeight="1" thickBot="1" thickTop="1">
      <c r="A3" s="342" t="s">
        <v>0</v>
      </c>
      <c r="B3" s="343"/>
      <c r="C3" s="343"/>
      <c r="D3" s="343"/>
      <c r="E3" s="343"/>
      <c r="F3" s="343"/>
      <c r="G3" s="343"/>
      <c r="H3" s="343"/>
      <c r="I3" s="343"/>
      <c r="J3" s="343"/>
      <c r="K3" s="344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6"/>
      <c r="AD3" s="347" t="s">
        <v>1</v>
      </c>
      <c r="AE3" s="348"/>
      <c r="AF3" s="348"/>
      <c r="AG3" s="348"/>
      <c r="AH3" s="348"/>
      <c r="AI3" s="348"/>
      <c r="AJ3" s="348"/>
      <c r="AK3" s="348"/>
      <c r="AL3" s="348"/>
      <c r="AM3" s="349"/>
      <c r="AN3" s="350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352"/>
      <c r="BG3" s="25"/>
      <c r="BH3" s="69" t="s">
        <v>1127</v>
      </c>
      <c r="BI3" s="69" t="s">
        <v>1128</v>
      </c>
      <c r="BJ3" s="353">
        <f>IF(AN3=0,"",IF(VLOOKUP(AN3,'（参照用）機関番号'!A:B,2,FALSE)=K3,"","機関名と機関番号が一致しません"))</f>
      </c>
      <c r="BK3" s="120">
        <f>AN3</f>
        <v>0</v>
      </c>
    </row>
    <row r="4" spans="1:63" ht="23.25" customHeight="1">
      <c r="A4" s="139" t="s">
        <v>2</v>
      </c>
      <c r="B4" s="140"/>
      <c r="C4" s="355" t="s">
        <v>1098</v>
      </c>
      <c r="D4" s="356"/>
      <c r="E4" s="356"/>
      <c r="F4" s="356"/>
      <c r="G4" s="356"/>
      <c r="H4" s="356"/>
      <c r="I4" s="356"/>
      <c r="J4" s="357"/>
      <c r="K4" s="133" t="s">
        <v>1109</v>
      </c>
      <c r="L4" s="134"/>
      <c r="M4" s="134"/>
      <c r="N4" s="134"/>
      <c r="O4" s="134"/>
      <c r="P4" s="134"/>
      <c r="Q4" s="134"/>
      <c r="R4" s="134"/>
      <c r="S4" s="134"/>
      <c r="T4" s="361" t="s">
        <v>1085</v>
      </c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2"/>
      <c r="BG4" s="25"/>
      <c r="BH4" s="69" t="s">
        <v>1129</v>
      </c>
      <c r="BI4" s="69" t="s">
        <v>1130</v>
      </c>
      <c r="BJ4" s="354"/>
      <c r="BK4" s="121">
        <f>K3</f>
        <v>0</v>
      </c>
    </row>
    <row r="5" spans="1:63" ht="10.5" customHeight="1">
      <c r="A5" s="296"/>
      <c r="B5" s="297"/>
      <c r="C5" s="358"/>
      <c r="D5" s="358"/>
      <c r="E5" s="358"/>
      <c r="F5" s="358"/>
      <c r="G5" s="358"/>
      <c r="H5" s="358"/>
      <c r="I5" s="358"/>
      <c r="J5" s="359"/>
      <c r="K5" s="135"/>
      <c r="L5" s="136"/>
      <c r="M5" s="136"/>
      <c r="N5" s="136"/>
      <c r="O5" s="136"/>
      <c r="P5" s="136"/>
      <c r="Q5" s="136"/>
      <c r="R5" s="136"/>
      <c r="S5" s="136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30"/>
      <c r="BG5" s="25"/>
      <c r="BH5" s="69" t="s">
        <v>1131</v>
      </c>
      <c r="BI5" s="69" t="s">
        <v>1132</v>
      </c>
      <c r="BJ5" s="82"/>
      <c r="BK5" s="121">
        <f>T6</f>
        <v>0</v>
      </c>
    </row>
    <row r="6" spans="1:63" ht="56.25" customHeight="1" thickBot="1">
      <c r="A6" s="309"/>
      <c r="B6" s="310"/>
      <c r="C6" s="333"/>
      <c r="D6" s="333"/>
      <c r="E6" s="333"/>
      <c r="F6" s="333"/>
      <c r="G6" s="333"/>
      <c r="H6" s="333"/>
      <c r="I6" s="333"/>
      <c r="J6" s="360"/>
      <c r="K6" s="137"/>
      <c r="L6" s="138"/>
      <c r="M6" s="138"/>
      <c r="N6" s="138"/>
      <c r="O6" s="138"/>
      <c r="P6" s="138"/>
      <c r="Q6" s="138"/>
      <c r="R6" s="138"/>
      <c r="S6" s="138"/>
      <c r="T6" s="363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5"/>
      <c r="BG6" s="25"/>
      <c r="BH6" s="69" t="s">
        <v>1133</v>
      </c>
      <c r="BI6" s="69" t="s">
        <v>270</v>
      </c>
      <c r="BJ6" s="79"/>
      <c r="BK6" s="121" t="str">
        <f>L11</f>
        <v>※申請類型を選択</v>
      </c>
    </row>
    <row r="7" spans="1:63" ht="18" customHeight="1">
      <c r="A7" s="139" t="s">
        <v>3</v>
      </c>
      <c r="B7" s="140"/>
      <c r="C7" s="337" t="s">
        <v>267</v>
      </c>
      <c r="D7" s="337"/>
      <c r="E7" s="337"/>
      <c r="F7" s="337"/>
      <c r="G7" s="337"/>
      <c r="H7" s="337"/>
      <c r="I7" s="337"/>
      <c r="J7" s="338"/>
      <c r="K7" s="327" t="s">
        <v>271</v>
      </c>
      <c r="L7" s="328"/>
      <c r="M7" s="328"/>
      <c r="N7" s="328"/>
      <c r="O7" s="328"/>
      <c r="P7" s="328"/>
      <c r="Q7" s="328"/>
      <c r="R7" s="328"/>
      <c r="S7" s="328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25"/>
      <c r="BH7" s="69" t="s">
        <v>1134</v>
      </c>
      <c r="BI7" s="69" t="s">
        <v>1135</v>
      </c>
      <c r="BJ7" s="79"/>
      <c r="BK7" s="121">
        <f>K12</f>
        <v>0</v>
      </c>
    </row>
    <row r="8" spans="1:63" ht="18" customHeight="1" thickBot="1">
      <c r="A8" s="309"/>
      <c r="B8" s="310"/>
      <c r="C8" s="339"/>
      <c r="D8" s="339"/>
      <c r="E8" s="339"/>
      <c r="F8" s="339"/>
      <c r="G8" s="339"/>
      <c r="H8" s="339"/>
      <c r="I8" s="339"/>
      <c r="J8" s="340"/>
      <c r="K8" s="333" t="s">
        <v>290</v>
      </c>
      <c r="L8" s="333"/>
      <c r="M8" s="333"/>
      <c r="N8" s="333"/>
      <c r="O8" s="333"/>
      <c r="P8" s="333"/>
      <c r="Q8" s="333"/>
      <c r="R8" s="333"/>
      <c r="S8" s="333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6"/>
      <c r="BG8" s="25"/>
      <c r="BH8" s="69"/>
      <c r="BI8" s="69"/>
      <c r="BJ8" s="79"/>
      <c r="BK8" s="121">
        <f>K13</f>
        <v>0</v>
      </c>
    </row>
    <row r="9" spans="1:63" ht="18" customHeight="1">
      <c r="A9" s="139" t="s">
        <v>4</v>
      </c>
      <c r="B9" s="140"/>
      <c r="C9" s="274" t="s">
        <v>268</v>
      </c>
      <c r="D9" s="274"/>
      <c r="E9" s="274"/>
      <c r="F9" s="274"/>
      <c r="G9" s="274"/>
      <c r="H9" s="274"/>
      <c r="I9" s="274"/>
      <c r="J9" s="275"/>
      <c r="K9" s="327" t="s">
        <v>271</v>
      </c>
      <c r="L9" s="328"/>
      <c r="M9" s="328"/>
      <c r="N9" s="328"/>
      <c r="O9" s="328"/>
      <c r="P9" s="328"/>
      <c r="Q9" s="328"/>
      <c r="R9" s="328"/>
      <c r="S9" s="328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25"/>
      <c r="BH9" s="69"/>
      <c r="BJ9" s="79"/>
      <c r="BK9" s="121">
        <f>K14</f>
        <v>0</v>
      </c>
    </row>
    <row r="10" spans="1:63" ht="18" customHeight="1" thickBot="1">
      <c r="A10" s="330" t="s">
        <v>17</v>
      </c>
      <c r="B10" s="331"/>
      <c r="C10" s="331"/>
      <c r="D10" s="331"/>
      <c r="E10" s="331"/>
      <c r="F10" s="331"/>
      <c r="G10" s="331"/>
      <c r="H10" s="331"/>
      <c r="I10" s="331"/>
      <c r="J10" s="332"/>
      <c r="K10" s="333" t="s">
        <v>290</v>
      </c>
      <c r="L10" s="333"/>
      <c r="M10" s="333"/>
      <c r="N10" s="333"/>
      <c r="O10" s="333"/>
      <c r="P10" s="333"/>
      <c r="Q10" s="333"/>
      <c r="R10" s="333"/>
      <c r="S10" s="333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6"/>
      <c r="BG10" s="25"/>
      <c r="BH10" s="69"/>
      <c r="BJ10" s="79"/>
      <c r="BK10" s="121">
        <f>K15</f>
        <v>0</v>
      </c>
    </row>
    <row r="11" spans="1:63" ht="24" customHeight="1" thickBot="1">
      <c r="A11" s="229" t="s">
        <v>5</v>
      </c>
      <c r="B11" s="230"/>
      <c r="C11" s="312" t="s">
        <v>291</v>
      </c>
      <c r="D11" s="312"/>
      <c r="E11" s="312"/>
      <c r="F11" s="312"/>
      <c r="G11" s="312"/>
      <c r="H11" s="312"/>
      <c r="I11" s="312"/>
      <c r="J11" s="313"/>
      <c r="K11" s="26"/>
      <c r="L11" s="314" t="s">
        <v>309</v>
      </c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27"/>
      <c r="BG11" s="25"/>
      <c r="BH11" s="24" t="str">
        <f>VLOOKUP(L11,BH1:BI10,2,FALSE)</f>
        <v>未記入</v>
      </c>
      <c r="BJ11" s="80">
        <f>IF(M16=0,"",IF(ISERROR(VLOOKUP(M16,'（参照用）分科細目'!C:E,3,FALSE))=TRUE,"７．①の分科名が正しくありません",""))</f>
      </c>
      <c r="BK11" s="121">
        <f>M16</f>
        <v>0</v>
      </c>
    </row>
    <row r="12" spans="1:63" ht="30" customHeight="1" thickBot="1">
      <c r="A12" s="295" t="s">
        <v>6</v>
      </c>
      <c r="B12" s="315"/>
      <c r="C12" s="320" t="s">
        <v>292</v>
      </c>
      <c r="D12" s="321"/>
      <c r="E12" s="321"/>
      <c r="F12" s="321"/>
      <c r="G12" s="321"/>
      <c r="H12" s="321"/>
      <c r="I12" s="321"/>
      <c r="J12" s="322"/>
      <c r="K12" s="323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8"/>
      <c r="BG12" s="25"/>
      <c r="BJ12" s="80">
        <f>IF(X16=0,"",IF(ISERROR(VLOOKUP(X16,'（参照用）分科細目'!C:E,3,FALSE))=TRUE,"７．②の分科名が正しくありません",""))</f>
      </c>
      <c r="BK12" s="121">
        <f>X16</f>
        <v>0</v>
      </c>
    </row>
    <row r="13" spans="1:63" ht="30" customHeight="1" thickBot="1">
      <c r="A13" s="316"/>
      <c r="B13" s="317"/>
      <c r="C13" s="324" t="s">
        <v>274</v>
      </c>
      <c r="D13" s="325"/>
      <c r="E13" s="325"/>
      <c r="F13" s="325"/>
      <c r="G13" s="325"/>
      <c r="H13" s="325"/>
      <c r="I13" s="325"/>
      <c r="J13" s="326"/>
      <c r="K13" s="323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8"/>
      <c r="BG13" s="25"/>
      <c r="BJ13" s="80">
        <f>IF(AI16=0,"",IF(ISERROR(VLOOKUP(AI16,'（参照用）分科細目'!C:E,3,FALSE))=TRUE,"７．③の分科名が正しくありません",""))</f>
      </c>
      <c r="BK13" s="121">
        <f>AI16</f>
        <v>0</v>
      </c>
    </row>
    <row r="14" spans="1:63" ht="30" customHeight="1" thickBot="1">
      <c r="A14" s="318"/>
      <c r="B14" s="319"/>
      <c r="C14" s="324" t="s">
        <v>275</v>
      </c>
      <c r="D14" s="325"/>
      <c r="E14" s="325"/>
      <c r="F14" s="325"/>
      <c r="G14" s="325"/>
      <c r="H14" s="325"/>
      <c r="I14" s="325"/>
      <c r="J14" s="326"/>
      <c r="K14" s="323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8"/>
      <c r="BG14" s="25"/>
      <c r="BJ14" s="79"/>
      <c r="BK14" s="121">
        <f>K17</f>
        <v>0</v>
      </c>
    </row>
    <row r="15" spans="1:63" ht="30" customHeight="1" thickBot="1">
      <c r="A15" s="295" t="s">
        <v>7</v>
      </c>
      <c r="B15" s="140"/>
      <c r="C15" s="302" t="s">
        <v>276</v>
      </c>
      <c r="D15" s="303"/>
      <c r="E15" s="303"/>
      <c r="F15" s="303"/>
      <c r="G15" s="303"/>
      <c r="H15" s="303"/>
      <c r="I15" s="303"/>
      <c r="J15" s="304"/>
      <c r="K15" s="305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8"/>
      <c r="BG15" s="25"/>
      <c r="BJ15" s="81">
        <f>IF(M18=0,"",IF(ISERROR(VLOOKUP(M18,'（参照用）分科細目'!D:E,2,FALSE))=TRUE,"８．①の細目名が正しくありません",""))</f>
      </c>
      <c r="BK15" s="121">
        <f>M18</f>
        <v>0</v>
      </c>
    </row>
    <row r="16" spans="1:63" ht="22.5" customHeight="1" thickBot="1" thickTop="1">
      <c r="A16" s="295" t="s">
        <v>286</v>
      </c>
      <c r="B16" s="140"/>
      <c r="C16" s="277" t="s">
        <v>289</v>
      </c>
      <c r="D16" s="274"/>
      <c r="E16" s="274"/>
      <c r="F16" s="274"/>
      <c r="G16" s="274"/>
      <c r="H16" s="274"/>
      <c r="I16" s="274"/>
      <c r="J16" s="274"/>
      <c r="K16" s="300" t="s">
        <v>285</v>
      </c>
      <c r="L16" s="301"/>
      <c r="M16" s="291"/>
      <c r="N16" s="292"/>
      <c r="O16" s="292"/>
      <c r="P16" s="292"/>
      <c r="Q16" s="292"/>
      <c r="R16" s="292"/>
      <c r="S16" s="292"/>
      <c r="T16" s="292"/>
      <c r="U16" s="107" t="s">
        <v>307</v>
      </c>
      <c r="V16" s="300" t="s">
        <v>305</v>
      </c>
      <c r="W16" s="301"/>
      <c r="X16" s="291"/>
      <c r="Y16" s="292"/>
      <c r="Z16" s="292"/>
      <c r="AA16" s="292"/>
      <c r="AB16" s="292"/>
      <c r="AC16" s="292"/>
      <c r="AD16" s="292"/>
      <c r="AE16" s="292"/>
      <c r="AF16" s="107" t="s">
        <v>307</v>
      </c>
      <c r="AG16" s="300" t="s">
        <v>306</v>
      </c>
      <c r="AH16" s="301"/>
      <c r="AI16" s="291"/>
      <c r="AJ16" s="292"/>
      <c r="AK16" s="292"/>
      <c r="AL16" s="292"/>
      <c r="AM16" s="292"/>
      <c r="AN16" s="292"/>
      <c r="AO16" s="292"/>
      <c r="AP16" s="292"/>
      <c r="AQ16" s="107" t="s">
        <v>307</v>
      </c>
      <c r="AR16" s="53" t="s">
        <v>304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4"/>
      <c r="BG16" s="25"/>
      <c r="BJ16" s="81">
        <f>IF(X18=0,"",IF(ISERROR(VLOOKUP(X18,'（参照用）分科細目'!D:E,2,FALSE))=TRUE,"８．②の細目名が正しくありません",""))</f>
      </c>
      <c r="BK16" s="121">
        <f>X18</f>
        <v>0</v>
      </c>
    </row>
    <row r="17" spans="1:63" ht="57" customHeight="1" thickBot="1" thickTop="1">
      <c r="A17" s="309"/>
      <c r="B17" s="310"/>
      <c r="C17" s="311"/>
      <c r="D17" s="311"/>
      <c r="E17" s="311"/>
      <c r="F17" s="311"/>
      <c r="G17" s="311"/>
      <c r="H17" s="311"/>
      <c r="I17" s="311"/>
      <c r="J17" s="311"/>
      <c r="K17" s="279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4"/>
      <c r="BG17" s="25"/>
      <c r="BJ17" s="81">
        <f>IF(AI18=0,"",IF(ISERROR(VLOOKUP(AI18,'（参照用）分科細目'!D:E,2,FALSE))=TRUE,"８．③の細目名が正しくありません",""))</f>
      </c>
      <c r="BK17" s="121">
        <f>AI18</f>
        <v>0</v>
      </c>
    </row>
    <row r="18" spans="1:63" ht="22.5" customHeight="1" thickBot="1" thickTop="1">
      <c r="A18" s="295" t="s">
        <v>273</v>
      </c>
      <c r="B18" s="140"/>
      <c r="C18" s="277" t="s">
        <v>287</v>
      </c>
      <c r="D18" s="274"/>
      <c r="E18" s="274"/>
      <c r="F18" s="274"/>
      <c r="G18" s="274"/>
      <c r="H18" s="274"/>
      <c r="I18" s="274"/>
      <c r="J18" s="274"/>
      <c r="K18" s="300" t="s">
        <v>285</v>
      </c>
      <c r="L18" s="301"/>
      <c r="M18" s="291"/>
      <c r="N18" s="292"/>
      <c r="O18" s="292"/>
      <c r="P18" s="292"/>
      <c r="Q18" s="292"/>
      <c r="R18" s="292"/>
      <c r="S18" s="292"/>
      <c r="T18" s="292"/>
      <c r="U18" s="107" t="s">
        <v>307</v>
      </c>
      <c r="V18" s="300" t="s">
        <v>305</v>
      </c>
      <c r="W18" s="301"/>
      <c r="X18" s="291"/>
      <c r="Y18" s="292"/>
      <c r="Z18" s="292"/>
      <c r="AA18" s="292"/>
      <c r="AB18" s="292"/>
      <c r="AC18" s="292"/>
      <c r="AD18" s="292"/>
      <c r="AE18" s="292"/>
      <c r="AF18" s="107" t="s">
        <v>307</v>
      </c>
      <c r="AG18" s="300" t="s">
        <v>306</v>
      </c>
      <c r="AH18" s="301"/>
      <c r="AI18" s="291"/>
      <c r="AJ18" s="292"/>
      <c r="AK18" s="292"/>
      <c r="AL18" s="292"/>
      <c r="AM18" s="292"/>
      <c r="AN18" s="292"/>
      <c r="AO18" s="292"/>
      <c r="AP18" s="292"/>
      <c r="AQ18" s="107" t="s">
        <v>307</v>
      </c>
      <c r="AR18" s="53" t="s">
        <v>308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4"/>
      <c r="BG18" s="25"/>
      <c r="BK18" s="121">
        <f>K19</f>
        <v>0</v>
      </c>
    </row>
    <row r="19" spans="1:63" ht="57" customHeight="1" thickBot="1" thickTop="1">
      <c r="A19" s="296"/>
      <c r="B19" s="297"/>
      <c r="C19" s="298"/>
      <c r="D19" s="298"/>
      <c r="E19" s="298"/>
      <c r="F19" s="298"/>
      <c r="G19" s="298"/>
      <c r="H19" s="298"/>
      <c r="I19" s="298"/>
      <c r="J19" s="299"/>
      <c r="K19" s="270"/>
      <c r="L19" s="271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3"/>
      <c r="BG19" s="25"/>
      <c r="BK19" s="121">
        <f>K20</f>
        <v>0</v>
      </c>
    </row>
    <row r="20" spans="1:63" ht="18" customHeight="1">
      <c r="A20" s="139" t="s">
        <v>288</v>
      </c>
      <c r="B20" s="140"/>
      <c r="C20" s="274" t="s">
        <v>280</v>
      </c>
      <c r="D20" s="274"/>
      <c r="E20" s="274"/>
      <c r="F20" s="274"/>
      <c r="G20" s="274"/>
      <c r="H20" s="274"/>
      <c r="I20" s="274"/>
      <c r="J20" s="275"/>
      <c r="K20" s="276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8"/>
      <c r="BG20" s="25"/>
      <c r="BK20" s="121">
        <f>O24</f>
        <v>0</v>
      </c>
    </row>
    <row r="21" spans="1:63" ht="30" customHeight="1">
      <c r="A21" s="283" t="s">
        <v>279</v>
      </c>
      <c r="B21" s="284"/>
      <c r="C21" s="284"/>
      <c r="D21" s="284"/>
      <c r="E21" s="284"/>
      <c r="F21" s="284"/>
      <c r="G21" s="284"/>
      <c r="H21" s="284"/>
      <c r="I21" s="284"/>
      <c r="J21" s="285"/>
      <c r="K21" s="279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1"/>
      <c r="BG21" s="25"/>
      <c r="BK21" s="121">
        <f>AR24</f>
        <v>0</v>
      </c>
    </row>
    <row r="22" spans="1:63" ht="56.25" customHeight="1" thickBot="1">
      <c r="A22" s="286"/>
      <c r="B22" s="287"/>
      <c r="C22" s="287"/>
      <c r="D22" s="287"/>
      <c r="E22" s="287"/>
      <c r="F22" s="287"/>
      <c r="G22" s="287"/>
      <c r="H22" s="287"/>
      <c r="I22" s="287"/>
      <c r="J22" s="288"/>
      <c r="K22" s="270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82"/>
      <c r="BG22" s="28"/>
      <c r="BK22" s="121">
        <f>A26</f>
        <v>0</v>
      </c>
    </row>
    <row r="23" spans="1:63" ht="18" customHeight="1">
      <c r="A23" s="139" t="s">
        <v>1086</v>
      </c>
      <c r="B23" s="140"/>
      <c r="C23" s="274" t="s">
        <v>1111</v>
      </c>
      <c r="D23" s="274"/>
      <c r="E23" s="274"/>
      <c r="F23" s="274"/>
      <c r="G23" s="274"/>
      <c r="H23" s="274"/>
      <c r="I23" s="274"/>
      <c r="J23" s="274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90"/>
      <c r="BG23" s="83"/>
      <c r="BK23" s="122">
        <f>H30</f>
        <v>0</v>
      </c>
    </row>
    <row r="24" spans="1:63" ht="43.5" customHeight="1" thickBot="1">
      <c r="A24" s="260" t="s">
        <v>1087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2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2" t="s">
        <v>1088</v>
      </c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3"/>
      <c r="AR24" s="262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4"/>
      <c r="BG24" s="83"/>
      <c r="BK24" s="122">
        <f>I31</f>
        <v>0</v>
      </c>
    </row>
    <row r="25" spans="1:63" ht="24.75" customHeight="1">
      <c r="A25" s="265" t="s">
        <v>1089</v>
      </c>
      <c r="B25" s="266"/>
      <c r="C25" s="267" t="s">
        <v>272</v>
      </c>
      <c r="D25" s="267"/>
      <c r="E25" s="267"/>
      <c r="F25" s="267"/>
      <c r="G25" s="267"/>
      <c r="H25" s="267"/>
      <c r="I25" s="267"/>
      <c r="J25" s="267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9"/>
      <c r="BG25" s="83"/>
      <c r="BK25" s="123">
        <f>I32</f>
      </c>
    </row>
    <row r="26" spans="1:63" ht="51.75" customHeight="1" thickBot="1">
      <c r="A26" s="254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6"/>
      <c r="BK26" s="122">
        <f>N30</f>
        <v>0</v>
      </c>
    </row>
    <row r="27" spans="1:63" ht="16.5" customHeight="1">
      <c r="A27" s="139" t="s">
        <v>1090</v>
      </c>
      <c r="B27" s="140"/>
      <c r="C27" s="29" t="s">
        <v>12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1"/>
      <c r="BK27" s="122">
        <f>O31</f>
        <v>0</v>
      </c>
    </row>
    <row r="28" spans="1:63" ht="16.5" customHeight="1">
      <c r="A28" s="32"/>
      <c r="B28" s="34" t="s">
        <v>1097</v>
      </c>
      <c r="C28" s="7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5"/>
      <c r="BK28" s="123">
        <f>O32</f>
      </c>
    </row>
    <row r="29" spans="1:63" ht="18" customHeight="1">
      <c r="A29" s="168" t="s">
        <v>13</v>
      </c>
      <c r="B29" s="169"/>
      <c r="C29" s="169"/>
      <c r="D29" s="169"/>
      <c r="E29" s="169"/>
      <c r="F29" s="169"/>
      <c r="G29" s="169"/>
      <c r="H29" s="257" t="s">
        <v>1119</v>
      </c>
      <c r="I29" s="243"/>
      <c r="J29" s="243"/>
      <c r="K29" s="243"/>
      <c r="L29" s="243"/>
      <c r="M29" s="258"/>
      <c r="N29" s="259" t="s">
        <v>1120</v>
      </c>
      <c r="O29" s="243"/>
      <c r="P29" s="243"/>
      <c r="Q29" s="243"/>
      <c r="R29" s="243"/>
      <c r="S29" s="243"/>
      <c r="T29" s="257" t="s">
        <v>1121</v>
      </c>
      <c r="U29" s="243"/>
      <c r="V29" s="243"/>
      <c r="W29" s="243"/>
      <c r="X29" s="243"/>
      <c r="Y29" s="258"/>
      <c r="Z29" s="259" t="s">
        <v>1122</v>
      </c>
      <c r="AA29" s="243"/>
      <c r="AB29" s="243"/>
      <c r="AC29" s="243"/>
      <c r="AD29" s="243"/>
      <c r="AE29" s="243"/>
      <c r="AF29" s="257" t="s">
        <v>1123</v>
      </c>
      <c r="AG29" s="243"/>
      <c r="AH29" s="243"/>
      <c r="AI29" s="243"/>
      <c r="AJ29" s="243"/>
      <c r="AK29" s="258"/>
      <c r="AL29" s="259" t="s">
        <v>1124</v>
      </c>
      <c r="AM29" s="243"/>
      <c r="AN29" s="243"/>
      <c r="AO29" s="243"/>
      <c r="AP29" s="243"/>
      <c r="AQ29" s="243"/>
      <c r="AR29" s="257" t="s">
        <v>1125</v>
      </c>
      <c r="AS29" s="243"/>
      <c r="AT29" s="243"/>
      <c r="AU29" s="243"/>
      <c r="AV29" s="243"/>
      <c r="AW29" s="258"/>
      <c r="AX29" s="243" t="s">
        <v>14</v>
      </c>
      <c r="AY29" s="243"/>
      <c r="AZ29" s="243"/>
      <c r="BA29" s="243"/>
      <c r="BB29" s="243"/>
      <c r="BC29" s="243"/>
      <c r="BD29" s="243"/>
      <c r="BE29" s="243"/>
      <c r="BF29" s="244"/>
      <c r="BK29" s="122">
        <f>T30</f>
        <v>0</v>
      </c>
    </row>
    <row r="30" spans="1:63" ht="18" customHeight="1">
      <c r="A30" s="245" t="s">
        <v>15</v>
      </c>
      <c r="B30" s="246"/>
      <c r="C30" s="246"/>
      <c r="D30" s="246"/>
      <c r="E30" s="246"/>
      <c r="F30" s="246"/>
      <c r="G30" s="246"/>
      <c r="H30" s="250"/>
      <c r="I30" s="251"/>
      <c r="J30" s="251"/>
      <c r="K30" s="251"/>
      <c r="L30" s="251"/>
      <c r="M30" s="252"/>
      <c r="N30" s="251"/>
      <c r="O30" s="251"/>
      <c r="P30" s="251"/>
      <c r="Q30" s="251"/>
      <c r="R30" s="251"/>
      <c r="S30" s="251"/>
      <c r="T30" s="250"/>
      <c r="U30" s="251"/>
      <c r="V30" s="251"/>
      <c r="W30" s="251"/>
      <c r="X30" s="251"/>
      <c r="Y30" s="252"/>
      <c r="Z30" s="251"/>
      <c r="AA30" s="251"/>
      <c r="AB30" s="251"/>
      <c r="AC30" s="251"/>
      <c r="AD30" s="251"/>
      <c r="AE30" s="251"/>
      <c r="AF30" s="250"/>
      <c r="AG30" s="251"/>
      <c r="AH30" s="251"/>
      <c r="AI30" s="251"/>
      <c r="AJ30" s="251"/>
      <c r="AK30" s="252"/>
      <c r="AL30" s="251"/>
      <c r="AM30" s="251"/>
      <c r="AN30" s="251"/>
      <c r="AO30" s="251"/>
      <c r="AP30" s="251"/>
      <c r="AQ30" s="251"/>
      <c r="AR30" s="250"/>
      <c r="AS30" s="251"/>
      <c r="AT30" s="251"/>
      <c r="AU30" s="251"/>
      <c r="AV30" s="251"/>
      <c r="AW30" s="252"/>
      <c r="AX30" s="251">
        <f>H30+N30+T30+Z30+AF30+AL30+AR30</f>
        <v>0</v>
      </c>
      <c r="AY30" s="251"/>
      <c r="AZ30" s="251"/>
      <c r="BA30" s="251"/>
      <c r="BB30" s="251"/>
      <c r="BC30" s="251"/>
      <c r="BD30" s="251"/>
      <c r="BE30" s="251"/>
      <c r="BF30" s="253"/>
      <c r="BK30" s="122">
        <f>U31</f>
        <v>0</v>
      </c>
    </row>
    <row r="31" spans="1:63" ht="18" customHeight="1">
      <c r="A31" s="247"/>
      <c r="B31" s="246"/>
      <c r="C31" s="246"/>
      <c r="D31" s="246"/>
      <c r="E31" s="246"/>
      <c r="F31" s="246"/>
      <c r="G31" s="246"/>
      <c r="H31" s="36" t="s">
        <v>281</v>
      </c>
      <c r="I31" s="239"/>
      <c r="J31" s="239"/>
      <c r="K31" s="239"/>
      <c r="L31" s="239"/>
      <c r="M31" s="37" t="s">
        <v>282</v>
      </c>
      <c r="N31" s="38" t="s">
        <v>281</v>
      </c>
      <c r="O31" s="239"/>
      <c r="P31" s="239"/>
      <c r="Q31" s="239"/>
      <c r="R31" s="239"/>
      <c r="S31" s="38" t="s">
        <v>282</v>
      </c>
      <c r="T31" s="36" t="s">
        <v>281</v>
      </c>
      <c r="U31" s="239"/>
      <c r="V31" s="239"/>
      <c r="W31" s="239"/>
      <c r="X31" s="239"/>
      <c r="Y31" s="37" t="s">
        <v>282</v>
      </c>
      <c r="Z31" s="38" t="s">
        <v>281</v>
      </c>
      <c r="AA31" s="239"/>
      <c r="AB31" s="239"/>
      <c r="AC31" s="239"/>
      <c r="AD31" s="239"/>
      <c r="AE31" s="38" t="s">
        <v>282</v>
      </c>
      <c r="AF31" s="36" t="s">
        <v>281</v>
      </c>
      <c r="AG31" s="239"/>
      <c r="AH31" s="239"/>
      <c r="AI31" s="239"/>
      <c r="AJ31" s="239"/>
      <c r="AK31" s="37" t="s">
        <v>282</v>
      </c>
      <c r="AL31" s="38" t="s">
        <v>281</v>
      </c>
      <c r="AM31" s="239"/>
      <c r="AN31" s="239"/>
      <c r="AO31" s="239"/>
      <c r="AP31" s="239"/>
      <c r="AQ31" s="38" t="s">
        <v>282</v>
      </c>
      <c r="AR31" s="36" t="s">
        <v>281</v>
      </c>
      <c r="AS31" s="239"/>
      <c r="AT31" s="239"/>
      <c r="AU31" s="239"/>
      <c r="AV31" s="239"/>
      <c r="AW31" s="37" t="s">
        <v>282</v>
      </c>
      <c r="AX31" s="38" t="s">
        <v>281</v>
      </c>
      <c r="AY31" s="240">
        <f>I31+O31+U31+AA31+AG31+AM31+AS31</f>
        <v>0</v>
      </c>
      <c r="AZ31" s="240"/>
      <c r="BA31" s="240"/>
      <c r="BB31" s="240"/>
      <c r="BC31" s="240"/>
      <c r="BD31" s="240"/>
      <c r="BE31" s="240"/>
      <c r="BF31" s="39" t="s">
        <v>282</v>
      </c>
      <c r="BK31" s="123">
        <f>U32</f>
      </c>
    </row>
    <row r="32" spans="1:63" ht="18" customHeight="1" thickBot="1">
      <c r="A32" s="248"/>
      <c r="B32" s="249"/>
      <c r="C32" s="249"/>
      <c r="D32" s="249"/>
      <c r="E32" s="249"/>
      <c r="F32" s="249"/>
      <c r="G32" s="249"/>
      <c r="H32" s="40" t="s">
        <v>283</v>
      </c>
      <c r="I32" s="241">
        <f>IF(H30=0,"",I31/H30)</f>
      </c>
      <c r="J32" s="241"/>
      <c r="K32" s="241"/>
      <c r="L32" s="241"/>
      <c r="M32" s="41" t="s">
        <v>284</v>
      </c>
      <c r="N32" s="42" t="s">
        <v>283</v>
      </c>
      <c r="O32" s="241">
        <f>IF(N30=0,"",O31/N30)</f>
      </c>
      <c r="P32" s="241"/>
      <c r="Q32" s="241"/>
      <c r="R32" s="241"/>
      <c r="S32" s="42" t="s">
        <v>284</v>
      </c>
      <c r="T32" s="40" t="s">
        <v>283</v>
      </c>
      <c r="U32" s="241">
        <f>IF(T30=0,"",U31/T30)</f>
      </c>
      <c r="V32" s="241"/>
      <c r="W32" s="241"/>
      <c r="X32" s="241"/>
      <c r="Y32" s="41" t="s">
        <v>284</v>
      </c>
      <c r="Z32" s="42" t="s">
        <v>283</v>
      </c>
      <c r="AA32" s="241">
        <f>IF(Z30=0,"",AA31/Z30)</f>
      </c>
      <c r="AB32" s="241"/>
      <c r="AC32" s="241"/>
      <c r="AD32" s="241"/>
      <c r="AE32" s="42" t="s">
        <v>284</v>
      </c>
      <c r="AF32" s="40" t="s">
        <v>283</v>
      </c>
      <c r="AG32" s="241">
        <f>IF(AF30=0,"",AG31/AF30)</f>
      </c>
      <c r="AH32" s="241"/>
      <c r="AI32" s="241"/>
      <c r="AJ32" s="241"/>
      <c r="AK32" s="41" t="s">
        <v>284</v>
      </c>
      <c r="AL32" s="42" t="s">
        <v>283</v>
      </c>
      <c r="AM32" s="241">
        <f>IF(AL30=0,"",AM31/AL30)</f>
      </c>
      <c r="AN32" s="241"/>
      <c r="AO32" s="241"/>
      <c r="AP32" s="241"/>
      <c r="AQ32" s="42" t="s">
        <v>284</v>
      </c>
      <c r="AR32" s="40" t="s">
        <v>283</v>
      </c>
      <c r="AS32" s="241">
        <f>IF(AR30=0,"",AS31/AR30)</f>
      </c>
      <c r="AT32" s="241"/>
      <c r="AU32" s="241"/>
      <c r="AV32" s="241"/>
      <c r="AW32" s="41" t="s">
        <v>284</v>
      </c>
      <c r="AX32" s="42" t="s">
        <v>283</v>
      </c>
      <c r="AY32" s="242">
        <f>IF(AX30=0,"",AY31/AX30)</f>
      </c>
      <c r="AZ32" s="242"/>
      <c r="BA32" s="242"/>
      <c r="BB32" s="242"/>
      <c r="BC32" s="242"/>
      <c r="BD32" s="242"/>
      <c r="BE32" s="242"/>
      <c r="BF32" s="43" t="s">
        <v>284</v>
      </c>
      <c r="BK32" s="122">
        <f>Z30</f>
        <v>0</v>
      </c>
    </row>
    <row r="33" spans="1:63" ht="37.5" customHeight="1" thickBot="1">
      <c r="A33" s="229" t="s">
        <v>1091</v>
      </c>
      <c r="B33" s="230"/>
      <c r="C33" s="231" t="s">
        <v>1323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2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4"/>
      <c r="BK33" s="122">
        <f>AA31</f>
        <v>0</v>
      </c>
    </row>
    <row r="34" spans="1:63" ht="17.25" customHeight="1">
      <c r="A34" s="132" t="str">
        <f>"（機関名："&amp;K3&amp;"　"&amp;"申請類型："&amp;BH11&amp;"　"&amp;"ﾌﾟﾛｸﾞﾗﾑ名称："&amp;K12&amp;"）"</f>
        <v>（機関名：　申請類型：未記入　ﾌﾟﾛｸﾞﾗﾑ名称：）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K34" s="123">
        <f>AA32</f>
      </c>
    </row>
    <row r="35" ht="12.75" customHeight="1">
      <c r="BK35" s="122">
        <f>AF30</f>
        <v>0</v>
      </c>
    </row>
    <row r="36" spans="1:63" ht="15" customHeight="1" thickBo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BF36" s="70" t="s">
        <v>310</v>
      </c>
      <c r="BK36" s="122">
        <f>AG31</f>
        <v>0</v>
      </c>
    </row>
    <row r="37" spans="1:63" ht="27" customHeight="1">
      <c r="A37" s="139" t="s">
        <v>1116</v>
      </c>
      <c r="B37" s="140"/>
      <c r="C37" s="119" t="s">
        <v>1117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235" t="s">
        <v>1102</v>
      </c>
      <c r="S37" s="235"/>
      <c r="T37" s="236">
        <f>COUNTA('組織表'!E5:E119)</f>
        <v>0</v>
      </c>
      <c r="U37" s="236"/>
      <c r="V37" s="236"/>
      <c r="W37" s="236"/>
      <c r="X37" s="235" t="s">
        <v>1103</v>
      </c>
      <c r="Y37" s="235"/>
      <c r="Z37" s="235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8"/>
      <c r="BK37" s="123">
        <f>AG32</f>
      </c>
    </row>
    <row r="38" spans="1:63" ht="27" customHeight="1">
      <c r="A38" s="213" t="s">
        <v>1092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4" t="s">
        <v>1093</v>
      </c>
      <c r="AB38" s="225"/>
      <c r="AC38" s="225"/>
      <c r="AD38" s="226" t="s">
        <v>1094</v>
      </c>
      <c r="AE38" s="222"/>
      <c r="AF38" s="222"/>
      <c r="AG38" s="222"/>
      <c r="AH38" s="222"/>
      <c r="AI38" s="222"/>
      <c r="AJ38" s="222"/>
      <c r="AK38" s="222"/>
      <c r="AL38" s="222"/>
      <c r="AM38" s="222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4" t="s">
        <v>1093</v>
      </c>
      <c r="BE38" s="225"/>
      <c r="BF38" s="228"/>
      <c r="BK38" s="122">
        <f>AL30</f>
        <v>0</v>
      </c>
    </row>
    <row r="39" spans="1:63" ht="27" customHeight="1">
      <c r="A39" s="213" t="s">
        <v>1104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5" t="s">
        <v>1105</v>
      </c>
      <c r="P39" s="215"/>
      <c r="Q39" s="216">
        <f>IF(T37=0,"",(T37-SUM('組織表'!K5:K89))/T37*100)</f>
      </c>
      <c r="R39" s="216"/>
      <c r="S39" s="216"/>
      <c r="T39" s="216"/>
      <c r="U39" s="217" t="s">
        <v>1106</v>
      </c>
      <c r="V39" s="217"/>
      <c r="W39" s="217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10"/>
      <c r="BK39" s="122">
        <f>AM31</f>
        <v>0</v>
      </c>
    </row>
    <row r="40" spans="1:63" ht="27" customHeight="1">
      <c r="A40" s="218" t="s">
        <v>1099</v>
      </c>
      <c r="B40" s="198"/>
      <c r="C40" s="219"/>
      <c r="D40" s="219"/>
      <c r="E40" s="219"/>
      <c r="F40" s="219"/>
      <c r="G40" s="219"/>
      <c r="H40" s="219"/>
      <c r="I40" s="219"/>
      <c r="J40" s="219"/>
      <c r="K40" s="219"/>
      <c r="L40" s="220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197" t="s">
        <v>1093</v>
      </c>
      <c r="AB40" s="198"/>
      <c r="AC40" s="198"/>
      <c r="AD40" s="199" t="s">
        <v>1100</v>
      </c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1"/>
      <c r="AU40" s="202"/>
      <c r="AV40" s="202"/>
      <c r="AW40" s="202"/>
      <c r="AX40" s="202"/>
      <c r="AY40" s="202"/>
      <c r="AZ40" s="202"/>
      <c r="BA40" s="202"/>
      <c r="BB40" s="202"/>
      <c r="BC40" s="202"/>
      <c r="BD40" s="111"/>
      <c r="BE40" s="112" t="s">
        <v>1093</v>
      </c>
      <c r="BF40" s="113"/>
      <c r="BK40" s="123">
        <f>AM32</f>
      </c>
    </row>
    <row r="41" spans="1:63" ht="27" customHeight="1" thickBot="1">
      <c r="A41" s="114"/>
      <c r="B41" s="115"/>
      <c r="C41" s="203" t="s">
        <v>1095</v>
      </c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5"/>
      <c r="V41" s="205"/>
      <c r="W41" s="205"/>
      <c r="X41" s="205"/>
      <c r="Y41" s="205"/>
      <c r="Z41" s="205"/>
      <c r="AA41" s="206" t="s">
        <v>1093</v>
      </c>
      <c r="AB41" s="207"/>
      <c r="AC41" s="208"/>
      <c r="AD41" s="209"/>
      <c r="AE41" s="210"/>
      <c r="AF41" s="211" t="s">
        <v>1096</v>
      </c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05"/>
      <c r="AY41" s="205"/>
      <c r="AZ41" s="205"/>
      <c r="BA41" s="205"/>
      <c r="BB41" s="205"/>
      <c r="BC41" s="205"/>
      <c r="BD41" s="116"/>
      <c r="BE41" s="117" t="s">
        <v>1093</v>
      </c>
      <c r="BF41" s="118"/>
      <c r="BK41" s="122">
        <f>AR30</f>
        <v>0</v>
      </c>
    </row>
    <row r="42" spans="1:63" ht="27" customHeight="1">
      <c r="A42" s="139" t="s">
        <v>1101</v>
      </c>
      <c r="B42" s="140"/>
      <c r="C42" s="182" t="s">
        <v>1112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3"/>
      <c r="Z42" s="183"/>
      <c r="AA42" s="184"/>
      <c r="AB42" s="184"/>
      <c r="AC42" s="184"/>
      <c r="AD42" s="183"/>
      <c r="AE42" s="183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1"/>
      <c r="BK42" s="122">
        <f>AS31</f>
        <v>0</v>
      </c>
    </row>
    <row r="43" spans="1:63" ht="25.5" customHeight="1">
      <c r="A43" s="168" t="s">
        <v>8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70"/>
      <c r="L43" s="171" t="s">
        <v>10</v>
      </c>
      <c r="M43" s="169"/>
      <c r="N43" s="169"/>
      <c r="O43" s="169"/>
      <c r="P43" s="169"/>
      <c r="Q43" s="170"/>
      <c r="R43" s="171" t="s">
        <v>9</v>
      </c>
      <c r="S43" s="169"/>
      <c r="T43" s="170"/>
      <c r="U43" s="172" t="s">
        <v>311</v>
      </c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4"/>
      <c r="AJ43" s="175" t="s">
        <v>11</v>
      </c>
      <c r="AK43" s="176"/>
      <c r="AL43" s="176"/>
      <c r="AM43" s="176"/>
      <c r="AN43" s="176"/>
      <c r="AO43" s="177"/>
      <c r="AP43" s="178" t="s">
        <v>1322</v>
      </c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80"/>
      <c r="BK43" s="123">
        <f>AS32</f>
      </c>
    </row>
    <row r="44" spans="1:63" ht="12" customHeight="1">
      <c r="A44" s="194" t="s">
        <v>277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6"/>
      <c r="L44" s="44"/>
      <c r="M44" s="45"/>
      <c r="N44" s="45"/>
      <c r="O44" s="45"/>
      <c r="P44" s="45"/>
      <c r="Q44" s="46"/>
      <c r="R44" s="47"/>
      <c r="S44" s="47"/>
      <c r="T44" s="47"/>
      <c r="U44" s="48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50"/>
      <c r="AJ44" s="51"/>
      <c r="AK44" s="51"/>
      <c r="AL44" s="51"/>
      <c r="AM44" s="51"/>
      <c r="AN44" s="51"/>
      <c r="AO44" s="51"/>
      <c r="AP44" s="44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52"/>
      <c r="BK44" s="122">
        <f>AX30</f>
        <v>0</v>
      </c>
    </row>
    <row r="45" spans="1:63" ht="27" customHeight="1">
      <c r="A45" s="141">
        <f>'組織表'!E5</f>
        <v>0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3"/>
      <c r="L45" s="144">
        <f>'組織表'!F5</f>
        <v>0</v>
      </c>
      <c r="M45" s="145"/>
      <c r="N45" s="145"/>
      <c r="O45" s="145"/>
      <c r="P45" s="145"/>
      <c r="Q45" s="146"/>
      <c r="R45" s="147">
        <f ca="1">IF('組織表'!E5="","",DATEDIF('組織表'!L5,DATE(YEAR(TODAY()),4,1),"Y"))</f>
      </c>
      <c r="S45" s="148"/>
      <c r="T45" s="149"/>
      <c r="U45" s="150">
        <f>IF(A45="","",'組織表'!H5)</f>
        <v>0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2"/>
      <c r="AJ45" s="162"/>
      <c r="AK45" s="163"/>
      <c r="AL45" s="163"/>
      <c r="AM45" s="163"/>
      <c r="AN45" s="163"/>
      <c r="AO45" s="164"/>
      <c r="AP45" s="165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7"/>
      <c r="BK45" s="124">
        <f>AY31</f>
        <v>0</v>
      </c>
    </row>
    <row r="46" spans="1:63" ht="12" customHeight="1">
      <c r="A46" s="191" t="s">
        <v>16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3"/>
      <c r="L46" s="66"/>
      <c r="M46" s="67"/>
      <c r="N46" s="67"/>
      <c r="O46" s="67"/>
      <c r="P46" s="67"/>
      <c r="Q46" s="68"/>
      <c r="R46" s="47"/>
      <c r="S46" s="47"/>
      <c r="T46" s="47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/>
      <c r="AJ46" s="51"/>
      <c r="AK46" s="51"/>
      <c r="AL46" s="51"/>
      <c r="AM46" s="51"/>
      <c r="AN46" s="51"/>
      <c r="AO46" s="51"/>
      <c r="AP46" s="44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52"/>
      <c r="BK46" s="123">
        <f>AY32</f>
      </c>
    </row>
    <row r="47" spans="1:63" ht="27" customHeight="1">
      <c r="A47" s="141">
        <f>'組織表'!E6</f>
        <v>0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3"/>
      <c r="L47" s="144">
        <f>'組織表'!F6</f>
        <v>0</v>
      </c>
      <c r="M47" s="145"/>
      <c r="N47" s="145"/>
      <c r="O47" s="145"/>
      <c r="P47" s="145"/>
      <c r="Q47" s="146"/>
      <c r="R47" s="147">
        <f ca="1">IF('組織表'!E6="","",DATEDIF('組織表'!L6,DATE(YEAR(TODAY()),4,1),"Y"))</f>
      </c>
      <c r="S47" s="148"/>
      <c r="T47" s="149"/>
      <c r="U47" s="150">
        <f>IF(A47="","",'組織表'!H6)</f>
        <v>0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2"/>
      <c r="AJ47" s="162"/>
      <c r="AK47" s="163"/>
      <c r="AL47" s="163"/>
      <c r="AM47" s="163"/>
      <c r="AN47" s="163"/>
      <c r="AO47" s="164"/>
      <c r="AP47" s="165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7"/>
      <c r="BK47" s="121">
        <f>T37</f>
        <v>0</v>
      </c>
    </row>
    <row r="48" spans="1:63" ht="27" customHeight="1">
      <c r="A48" s="141">
        <f>'組織表'!E7</f>
        <v>0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3"/>
      <c r="L48" s="144">
        <f>'組織表'!F7</f>
        <v>0</v>
      </c>
      <c r="M48" s="145"/>
      <c r="N48" s="145"/>
      <c r="O48" s="145"/>
      <c r="P48" s="145"/>
      <c r="Q48" s="146"/>
      <c r="R48" s="147">
        <f ca="1">IF('組織表'!E7="","",DATEDIF('組織表'!L7,DATE(YEAR(TODAY()),4,1),"Y"))</f>
      </c>
      <c r="S48" s="148"/>
      <c r="T48" s="149"/>
      <c r="U48" s="150">
        <f>IF(A48="","",'組織表'!H7)</f>
        <v>0</v>
      </c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2"/>
      <c r="AJ48" s="159"/>
      <c r="AK48" s="160"/>
      <c r="AL48" s="160"/>
      <c r="AM48" s="160"/>
      <c r="AN48" s="160"/>
      <c r="AO48" s="161"/>
      <c r="AP48" s="156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8"/>
      <c r="BK48" s="125">
        <f>K38</f>
        <v>0</v>
      </c>
    </row>
    <row r="49" spans="1:63" ht="27" customHeight="1">
      <c r="A49" s="141">
        <f>'組織表'!E8</f>
        <v>0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3"/>
      <c r="L49" s="144">
        <f>'組織表'!F8</f>
        <v>0</v>
      </c>
      <c r="M49" s="145"/>
      <c r="N49" s="145"/>
      <c r="O49" s="145"/>
      <c r="P49" s="145"/>
      <c r="Q49" s="146"/>
      <c r="R49" s="147">
        <f ca="1">IF('組織表'!E8="","",DATEDIF('組織表'!L8,DATE(YEAR(TODAY()),4,1),"Y"))</f>
      </c>
      <c r="S49" s="148"/>
      <c r="T49" s="149"/>
      <c r="U49" s="150">
        <f>IF(A49="","",'組織表'!H8)</f>
        <v>0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2"/>
      <c r="AJ49" s="162"/>
      <c r="AK49" s="163"/>
      <c r="AL49" s="163"/>
      <c r="AM49" s="163"/>
      <c r="AN49" s="163"/>
      <c r="AO49" s="164"/>
      <c r="AP49" s="156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8"/>
      <c r="BK49" s="121">
        <f>AN38</f>
        <v>0</v>
      </c>
    </row>
    <row r="50" spans="1:63" ht="27" customHeight="1">
      <c r="A50" s="141">
        <f>'組織表'!E9</f>
        <v>0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3"/>
      <c r="L50" s="144">
        <f>'組織表'!F9</f>
        <v>0</v>
      </c>
      <c r="M50" s="145"/>
      <c r="N50" s="145"/>
      <c r="O50" s="145"/>
      <c r="P50" s="145"/>
      <c r="Q50" s="146"/>
      <c r="R50" s="147">
        <f ca="1">IF('組織表'!E9="","",DATEDIF('組織表'!L9,DATE(YEAR(TODAY()),4,1),"Y"))</f>
      </c>
      <c r="S50" s="148"/>
      <c r="T50" s="149"/>
      <c r="U50" s="150">
        <f>IF(A50="","",'組織表'!H9)</f>
        <v>0</v>
      </c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2"/>
      <c r="AJ50" s="159"/>
      <c r="AK50" s="160"/>
      <c r="AL50" s="160"/>
      <c r="AM50" s="160"/>
      <c r="AN50" s="160"/>
      <c r="AO50" s="161"/>
      <c r="AP50" s="156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8"/>
      <c r="BK50" s="121">
        <f>Q39</f>
      </c>
    </row>
    <row r="51" spans="1:63" ht="27" customHeight="1">
      <c r="A51" s="141">
        <f>'組織表'!E10</f>
        <v>0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3"/>
      <c r="L51" s="144">
        <f>'組織表'!F10</f>
        <v>0</v>
      </c>
      <c r="M51" s="145"/>
      <c r="N51" s="145"/>
      <c r="O51" s="145"/>
      <c r="P51" s="145"/>
      <c r="Q51" s="146"/>
      <c r="R51" s="147">
        <f ca="1">IF('組織表'!E10="","",DATEDIF('組織表'!L10,DATE(YEAR(TODAY()),4,1),"Y"))</f>
      </c>
      <c r="S51" s="148"/>
      <c r="T51" s="149"/>
      <c r="U51" s="150">
        <f>IF(A51="","",'組織表'!H10)</f>
        <v>0</v>
      </c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2"/>
      <c r="AJ51" s="162"/>
      <c r="AK51" s="163"/>
      <c r="AL51" s="163"/>
      <c r="AM51" s="163"/>
      <c r="AN51" s="163"/>
      <c r="AO51" s="164"/>
      <c r="AP51" s="156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8"/>
      <c r="BK51" s="121">
        <f>L40</f>
        <v>0</v>
      </c>
    </row>
    <row r="52" spans="1:63" ht="27" customHeight="1">
      <c r="A52" s="141">
        <f>'組織表'!E11</f>
        <v>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3"/>
      <c r="L52" s="144">
        <f>'組織表'!F11</f>
        <v>0</v>
      </c>
      <c r="M52" s="145"/>
      <c r="N52" s="145"/>
      <c r="O52" s="145"/>
      <c r="P52" s="145"/>
      <c r="Q52" s="146"/>
      <c r="R52" s="147">
        <f ca="1">IF('組織表'!E11="","",DATEDIF('組織表'!L11,DATE(YEAR(TODAY()),4,1),"Y"))</f>
      </c>
      <c r="S52" s="148"/>
      <c r="T52" s="149"/>
      <c r="U52" s="150">
        <f>IF(A52="","",'組織表'!H11)</f>
        <v>0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2"/>
      <c r="AJ52" s="162"/>
      <c r="AK52" s="163"/>
      <c r="AL52" s="163"/>
      <c r="AM52" s="163"/>
      <c r="AN52" s="163"/>
      <c r="AO52" s="164"/>
      <c r="AP52" s="156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8"/>
      <c r="BK52" s="121">
        <f>U41</f>
        <v>0</v>
      </c>
    </row>
    <row r="53" spans="1:63" ht="27" customHeight="1">
      <c r="A53" s="141">
        <f>'組織表'!E12</f>
        <v>0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3"/>
      <c r="L53" s="144">
        <f>'組織表'!F12</f>
        <v>0</v>
      </c>
      <c r="M53" s="145"/>
      <c r="N53" s="145"/>
      <c r="O53" s="145"/>
      <c r="P53" s="145"/>
      <c r="Q53" s="146"/>
      <c r="R53" s="147">
        <f ca="1">IF('組織表'!E12="","",DATEDIF('組織表'!L12,DATE(YEAR(TODAY()),4,1),"Y"))</f>
      </c>
      <c r="S53" s="148"/>
      <c r="T53" s="149"/>
      <c r="U53" s="150">
        <f>IF(A53="","",'組織表'!H12)</f>
        <v>0</v>
      </c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2"/>
      <c r="AJ53" s="159"/>
      <c r="AK53" s="160"/>
      <c r="AL53" s="160"/>
      <c r="AM53" s="160"/>
      <c r="AN53" s="160"/>
      <c r="AO53" s="161"/>
      <c r="AP53" s="156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8"/>
      <c r="BK53" s="121">
        <f>AT40</f>
        <v>0</v>
      </c>
    </row>
    <row r="54" spans="1:63" ht="27" customHeight="1">
      <c r="A54" s="141">
        <f>'組織表'!E13</f>
        <v>0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3"/>
      <c r="L54" s="144">
        <f>'組織表'!F13</f>
        <v>0</v>
      </c>
      <c r="M54" s="145"/>
      <c r="N54" s="145"/>
      <c r="O54" s="145"/>
      <c r="P54" s="145"/>
      <c r="Q54" s="146"/>
      <c r="R54" s="147">
        <f ca="1">IF('組織表'!E13="","",DATEDIF('組織表'!L13,DATE(YEAR(TODAY()),4,1),"Y"))</f>
      </c>
      <c r="S54" s="148"/>
      <c r="T54" s="149"/>
      <c r="U54" s="150">
        <f>IF(A54="","",'組織表'!H13)</f>
        <v>0</v>
      </c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2"/>
      <c r="AJ54" s="162"/>
      <c r="AK54" s="163"/>
      <c r="AL54" s="163"/>
      <c r="AM54" s="163"/>
      <c r="AN54" s="163"/>
      <c r="AO54" s="164"/>
      <c r="AP54" s="156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8"/>
      <c r="BK54" s="121">
        <f>AX41</f>
        <v>0</v>
      </c>
    </row>
    <row r="55" spans="1:63" ht="27" customHeight="1">
      <c r="A55" s="141">
        <f>'組織表'!E14</f>
        <v>0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3"/>
      <c r="L55" s="144">
        <f>'組織表'!F14</f>
        <v>0</v>
      </c>
      <c r="M55" s="145"/>
      <c r="N55" s="145"/>
      <c r="O55" s="145"/>
      <c r="P55" s="145"/>
      <c r="Q55" s="146"/>
      <c r="R55" s="147">
        <f ca="1">IF('組織表'!E14="","",DATEDIF('組織表'!L14,DATE(YEAR(TODAY()),4,1),"Y"))</f>
      </c>
      <c r="S55" s="148"/>
      <c r="T55" s="149"/>
      <c r="U55" s="150">
        <f>IF(A55="","",'組織表'!H14)</f>
        <v>0</v>
      </c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2"/>
      <c r="AJ55" s="162"/>
      <c r="AK55" s="163"/>
      <c r="AL55" s="163"/>
      <c r="AM55" s="163"/>
      <c r="AN55" s="163"/>
      <c r="AO55" s="164"/>
      <c r="AP55" s="156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8"/>
      <c r="BK55" s="121">
        <f>A45</f>
        <v>0</v>
      </c>
    </row>
    <row r="56" spans="1:63" ht="27" customHeight="1" thickBot="1">
      <c r="A56" s="141">
        <f>'組織表'!E15</f>
        <v>0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3"/>
      <c r="L56" s="144">
        <f>'組織表'!F15</f>
        <v>0</v>
      </c>
      <c r="M56" s="145"/>
      <c r="N56" s="145"/>
      <c r="O56" s="145"/>
      <c r="P56" s="145"/>
      <c r="Q56" s="146"/>
      <c r="R56" s="147">
        <f ca="1">IF('組織表'!E15="","",DATEDIF('組織表'!L15,DATE(YEAR(TODAY()),4,1),"Y"))</f>
      </c>
      <c r="S56" s="148"/>
      <c r="T56" s="149"/>
      <c r="U56" s="150">
        <f>IF(A56="","",'組織表'!H15)</f>
        <v>0</v>
      </c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2"/>
      <c r="AJ56" s="162"/>
      <c r="AK56" s="163"/>
      <c r="AL56" s="163"/>
      <c r="AM56" s="163"/>
      <c r="AN56" s="163"/>
      <c r="AO56" s="164"/>
      <c r="AP56" s="156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8"/>
      <c r="BK56" s="126">
        <f>A47</f>
        <v>0</v>
      </c>
    </row>
    <row r="57" spans="1:58" ht="27" customHeight="1" thickTop="1">
      <c r="A57" s="141">
        <f>'組織表'!E16</f>
        <v>0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3"/>
      <c r="L57" s="144">
        <f>'組織表'!F16</f>
        <v>0</v>
      </c>
      <c r="M57" s="145"/>
      <c r="N57" s="145"/>
      <c r="O57" s="145"/>
      <c r="P57" s="145"/>
      <c r="Q57" s="146"/>
      <c r="R57" s="147">
        <f ca="1">IF('組織表'!E16="","",DATEDIF('組織表'!L16,DATE(YEAR(TODAY()),4,1),"Y"))</f>
      </c>
      <c r="S57" s="148"/>
      <c r="T57" s="149"/>
      <c r="U57" s="150">
        <f>IF(A57="","",'組織表'!H16)</f>
        <v>0</v>
      </c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2"/>
      <c r="AJ57" s="159"/>
      <c r="AK57" s="160"/>
      <c r="AL57" s="160"/>
      <c r="AM57" s="160"/>
      <c r="AN57" s="160"/>
      <c r="AO57" s="161"/>
      <c r="AP57" s="156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8"/>
    </row>
    <row r="58" spans="1:58" ht="27" customHeight="1">
      <c r="A58" s="141">
        <f>'組織表'!E17</f>
        <v>0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3"/>
      <c r="L58" s="144">
        <f>'組織表'!F17</f>
        <v>0</v>
      </c>
      <c r="M58" s="145"/>
      <c r="N58" s="145"/>
      <c r="O58" s="145"/>
      <c r="P58" s="145"/>
      <c r="Q58" s="146"/>
      <c r="R58" s="147">
        <f ca="1">IF('組織表'!E17="","",DATEDIF('組織表'!L17,DATE(YEAR(TODAY()),4,1),"Y"))</f>
      </c>
      <c r="S58" s="148"/>
      <c r="T58" s="149"/>
      <c r="U58" s="150">
        <f>IF(A58="","",'組織表'!H17)</f>
        <v>0</v>
      </c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2"/>
      <c r="AJ58" s="159"/>
      <c r="AK58" s="160"/>
      <c r="AL58" s="160"/>
      <c r="AM58" s="160"/>
      <c r="AN58" s="160"/>
      <c r="AO58" s="161"/>
      <c r="AP58" s="156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8"/>
    </row>
    <row r="59" spans="1:58" ht="27" customHeight="1">
      <c r="A59" s="141">
        <f>'組織表'!E18</f>
        <v>0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3"/>
      <c r="L59" s="144">
        <f>'組織表'!F18</f>
        <v>0</v>
      </c>
      <c r="M59" s="145"/>
      <c r="N59" s="145"/>
      <c r="O59" s="145"/>
      <c r="P59" s="145"/>
      <c r="Q59" s="146"/>
      <c r="R59" s="147">
        <f ca="1">IF('組織表'!E18="","",DATEDIF('組織表'!L18,DATE(YEAR(TODAY()),4,1),"Y"))</f>
      </c>
      <c r="S59" s="148"/>
      <c r="T59" s="149"/>
      <c r="U59" s="150">
        <f>IF(A59="","",'組織表'!H18)</f>
        <v>0</v>
      </c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2"/>
      <c r="AJ59" s="153"/>
      <c r="AK59" s="154"/>
      <c r="AL59" s="154"/>
      <c r="AM59" s="154"/>
      <c r="AN59" s="154"/>
      <c r="AO59" s="155"/>
      <c r="AP59" s="156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8"/>
    </row>
    <row r="60" spans="1:58" ht="27" customHeight="1">
      <c r="A60" s="141">
        <f>'組織表'!E19</f>
        <v>0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3"/>
      <c r="L60" s="144">
        <f>'組織表'!F19</f>
        <v>0</v>
      </c>
      <c r="M60" s="145"/>
      <c r="N60" s="145"/>
      <c r="O60" s="145"/>
      <c r="P60" s="145"/>
      <c r="Q60" s="146"/>
      <c r="R60" s="147">
        <f ca="1">IF('組織表'!E19="","",DATEDIF('組織表'!L19,DATE(YEAR(TODAY()),4,1),"Y"))</f>
      </c>
      <c r="S60" s="148"/>
      <c r="T60" s="149"/>
      <c r="U60" s="150">
        <f>IF(A60="","",'組織表'!H19)</f>
        <v>0</v>
      </c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2"/>
      <c r="AJ60" s="153"/>
      <c r="AK60" s="154"/>
      <c r="AL60" s="154"/>
      <c r="AM60" s="154"/>
      <c r="AN60" s="154"/>
      <c r="AO60" s="155"/>
      <c r="AP60" s="156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8"/>
    </row>
    <row r="61" spans="1:58" ht="27" customHeight="1">
      <c r="A61" s="141">
        <f>'組織表'!E20</f>
        <v>0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3"/>
      <c r="L61" s="144">
        <f>'組織表'!F20</f>
        <v>0</v>
      </c>
      <c r="M61" s="145"/>
      <c r="N61" s="145"/>
      <c r="O61" s="145"/>
      <c r="P61" s="145"/>
      <c r="Q61" s="146"/>
      <c r="R61" s="147">
        <f ca="1">IF('組織表'!E20="","",DATEDIF('組織表'!L20,DATE(YEAR(TODAY()),4,1),"Y"))</f>
      </c>
      <c r="S61" s="148"/>
      <c r="T61" s="149"/>
      <c r="U61" s="150">
        <f>IF(A61="","",'組織表'!H20)</f>
        <v>0</v>
      </c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2"/>
      <c r="AJ61" s="153"/>
      <c r="AK61" s="154"/>
      <c r="AL61" s="154"/>
      <c r="AM61" s="154"/>
      <c r="AN61" s="154"/>
      <c r="AO61" s="155"/>
      <c r="AP61" s="156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8"/>
    </row>
    <row r="62" spans="1:58" ht="27" customHeight="1">
      <c r="A62" s="141">
        <f>'組織表'!E21</f>
        <v>0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3"/>
      <c r="L62" s="144">
        <f>'組織表'!F21</f>
        <v>0</v>
      </c>
      <c r="M62" s="145"/>
      <c r="N62" s="145"/>
      <c r="O62" s="145"/>
      <c r="P62" s="145"/>
      <c r="Q62" s="146"/>
      <c r="R62" s="147">
        <f ca="1">IF('組織表'!E21="","",DATEDIF('組織表'!L21,DATE(YEAR(TODAY()),4,1),"Y"))</f>
      </c>
      <c r="S62" s="148"/>
      <c r="T62" s="149"/>
      <c r="U62" s="150">
        <f>IF(A62="","",'組織表'!H21)</f>
        <v>0</v>
      </c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2"/>
      <c r="AJ62" s="87"/>
      <c r="AK62" s="88"/>
      <c r="AL62" s="88"/>
      <c r="AM62" s="88"/>
      <c r="AN62" s="88"/>
      <c r="AO62" s="89"/>
      <c r="AP62" s="84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6"/>
    </row>
    <row r="63" spans="1:58" ht="27" customHeight="1">
      <c r="A63" s="141">
        <f>'組織表'!E22</f>
        <v>0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3"/>
      <c r="L63" s="144">
        <f>'組織表'!F22</f>
        <v>0</v>
      </c>
      <c r="M63" s="145"/>
      <c r="N63" s="145"/>
      <c r="O63" s="145"/>
      <c r="P63" s="145"/>
      <c r="Q63" s="146"/>
      <c r="R63" s="147">
        <f ca="1">IF('組織表'!E22="","",DATEDIF('組織表'!L22,DATE(YEAR(TODAY()),4,1),"Y"))</f>
      </c>
      <c r="S63" s="148"/>
      <c r="T63" s="149"/>
      <c r="U63" s="150">
        <f>IF(A63="","",'組織表'!H22)</f>
        <v>0</v>
      </c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2"/>
      <c r="AJ63" s="153"/>
      <c r="AK63" s="154"/>
      <c r="AL63" s="154"/>
      <c r="AM63" s="154"/>
      <c r="AN63" s="154"/>
      <c r="AO63" s="155"/>
      <c r="AP63" s="156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8"/>
    </row>
    <row r="64" spans="1:58" ht="27" customHeight="1">
      <c r="A64" s="141">
        <f>'組織表'!E23</f>
        <v>0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3"/>
      <c r="L64" s="144">
        <f>'組織表'!F23</f>
        <v>0</v>
      </c>
      <c r="M64" s="145"/>
      <c r="N64" s="145"/>
      <c r="O64" s="145"/>
      <c r="P64" s="145"/>
      <c r="Q64" s="146"/>
      <c r="R64" s="147">
        <f ca="1">IF('組織表'!E23="","",DATEDIF('組織表'!L23,DATE(YEAR(TODAY()),4,1),"Y"))</f>
      </c>
      <c r="S64" s="148"/>
      <c r="T64" s="149"/>
      <c r="U64" s="150">
        <f>IF(A64="","",'組織表'!H23)</f>
        <v>0</v>
      </c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2"/>
      <c r="AJ64" s="153"/>
      <c r="AK64" s="154"/>
      <c r="AL64" s="154"/>
      <c r="AM64" s="154"/>
      <c r="AN64" s="154"/>
      <c r="AO64" s="155"/>
      <c r="AP64" s="156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8"/>
    </row>
    <row r="65" spans="1:58" ht="27" customHeight="1">
      <c r="A65" s="141">
        <f>'組織表'!E24</f>
        <v>0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3"/>
      <c r="L65" s="144">
        <f>'組織表'!F24</f>
        <v>0</v>
      </c>
      <c r="M65" s="145"/>
      <c r="N65" s="145"/>
      <c r="O65" s="145"/>
      <c r="P65" s="145"/>
      <c r="Q65" s="146"/>
      <c r="R65" s="147">
        <f ca="1">IF('組織表'!E24="","",DATEDIF('組織表'!L24,DATE(YEAR(TODAY()),4,1),"Y"))</f>
      </c>
      <c r="S65" s="148"/>
      <c r="T65" s="149"/>
      <c r="U65" s="150">
        <f>IF(A65="","",'組織表'!H24)</f>
        <v>0</v>
      </c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2"/>
      <c r="AJ65" s="153"/>
      <c r="AK65" s="154"/>
      <c r="AL65" s="154"/>
      <c r="AM65" s="154"/>
      <c r="AN65" s="154"/>
      <c r="AO65" s="155"/>
      <c r="AP65" s="156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8"/>
    </row>
    <row r="66" spans="1:58" ht="27" customHeight="1">
      <c r="A66" s="141">
        <f>'組織表'!E25</f>
        <v>0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3"/>
      <c r="L66" s="144">
        <f>'組織表'!F25</f>
        <v>0</v>
      </c>
      <c r="M66" s="145"/>
      <c r="N66" s="145"/>
      <c r="O66" s="145"/>
      <c r="P66" s="145"/>
      <c r="Q66" s="146"/>
      <c r="R66" s="147">
        <f ca="1">IF('組織表'!E25="","",DATEDIF('組織表'!L25,DATE(YEAR(TODAY()),4,1),"Y"))</f>
      </c>
      <c r="S66" s="148"/>
      <c r="T66" s="149"/>
      <c r="U66" s="150">
        <f>IF(A66="","",'組織表'!H25)</f>
        <v>0</v>
      </c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2"/>
      <c r="AJ66" s="153"/>
      <c r="AK66" s="154"/>
      <c r="AL66" s="154"/>
      <c r="AM66" s="154"/>
      <c r="AN66" s="154"/>
      <c r="AO66" s="155"/>
      <c r="AP66" s="156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8"/>
    </row>
    <row r="67" spans="1:58" ht="27" customHeight="1">
      <c r="A67" s="141">
        <f>'組織表'!E26</f>
        <v>0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3"/>
      <c r="L67" s="144">
        <f>'組織表'!F26</f>
        <v>0</v>
      </c>
      <c r="M67" s="145"/>
      <c r="N67" s="145"/>
      <c r="O67" s="145"/>
      <c r="P67" s="145"/>
      <c r="Q67" s="146"/>
      <c r="R67" s="147">
        <f ca="1">IF('組織表'!E26="","",DATEDIF('組織表'!L26,DATE(YEAR(TODAY()),4,1),"Y"))</f>
      </c>
      <c r="S67" s="148"/>
      <c r="T67" s="149"/>
      <c r="U67" s="150">
        <f>IF(A67="","",'組織表'!H26)</f>
        <v>0</v>
      </c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2"/>
      <c r="AJ67" s="153"/>
      <c r="AK67" s="154"/>
      <c r="AL67" s="154"/>
      <c r="AM67" s="154"/>
      <c r="AN67" s="154"/>
      <c r="AO67" s="155"/>
      <c r="AP67" s="156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8"/>
    </row>
    <row r="68" spans="1:58" ht="27" customHeight="1">
      <c r="A68" s="141">
        <f>'組織表'!E27</f>
        <v>0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3"/>
      <c r="L68" s="144">
        <f>'組織表'!F27</f>
        <v>0</v>
      </c>
      <c r="M68" s="145"/>
      <c r="N68" s="145"/>
      <c r="O68" s="145"/>
      <c r="P68" s="145"/>
      <c r="Q68" s="146"/>
      <c r="R68" s="147">
        <f ca="1">IF('組織表'!E27="","",DATEDIF('組織表'!L27,DATE(YEAR(TODAY()),4,1),"Y"))</f>
      </c>
      <c r="S68" s="148"/>
      <c r="T68" s="149"/>
      <c r="U68" s="150">
        <f>IF(A68="","",'組織表'!H27)</f>
        <v>0</v>
      </c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2"/>
      <c r="AJ68" s="153"/>
      <c r="AK68" s="154"/>
      <c r="AL68" s="154"/>
      <c r="AM68" s="154"/>
      <c r="AN68" s="154"/>
      <c r="AO68" s="155"/>
      <c r="AP68" s="156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8"/>
    </row>
    <row r="69" spans="1:58" ht="27" customHeight="1">
      <c r="A69" s="141">
        <f>'組織表'!E28</f>
        <v>0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3"/>
      <c r="L69" s="144">
        <f>'組織表'!F28</f>
        <v>0</v>
      </c>
      <c r="M69" s="145"/>
      <c r="N69" s="145"/>
      <c r="O69" s="145"/>
      <c r="P69" s="145"/>
      <c r="Q69" s="146"/>
      <c r="R69" s="147">
        <f ca="1">IF('組織表'!E28="","",DATEDIF('組織表'!L28,DATE(YEAR(TODAY()),4,1),"Y"))</f>
      </c>
      <c r="S69" s="148"/>
      <c r="T69" s="149"/>
      <c r="U69" s="150">
        <f>IF(A69="","",'組織表'!H28)</f>
        <v>0</v>
      </c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2"/>
      <c r="AJ69" s="153"/>
      <c r="AK69" s="154"/>
      <c r="AL69" s="154"/>
      <c r="AM69" s="154"/>
      <c r="AN69" s="154"/>
      <c r="AO69" s="155"/>
      <c r="AP69" s="156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8"/>
    </row>
    <row r="70" spans="1:58" ht="27" customHeight="1" thickBot="1">
      <c r="A70" s="141">
        <f>'組織表'!E29</f>
        <v>0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3"/>
      <c r="L70" s="144">
        <f>'組織表'!F29</f>
        <v>0</v>
      </c>
      <c r="M70" s="145"/>
      <c r="N70" s="145"/>
      <c r="O70" s="145"/>
      <c r="P70" s="145"/>
      <c r="Q70" s="146"/>
      <c r="R70" s="147">
        <f ca="1">IF('組織表'!E29="","",DATEDIF('組織表'!L29,DATE(YEAR(TODAY()),4,1),"Y"))</f>
      </c>
      <c r="S70" s="148"/>
      <c r="T70" s="149"/>
      <c r="U70" s="150">
        <f>IF(A70="","",'組織表'!H29)</f>
        <v>0</v>
      </c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2"/>
      <c r="AJ70" s="185"/>
      <c r="AK70" s="186"/>
      <c r="AL70" s="186"/>
      <c r="AM70" s="186"/>
      <c r="AN70" s="186"/>
      <c r="AO70" s="187"/>
      <c r="AP70" s="188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90"/>
    </row>
    <row r="71" spans="1:58" ht="18" customHeight="1">
      <c r="A71" s="132" t="str">
        <f>"（機関名："&amp;K3&amp;"　"&amp;"申請類型："&amp;BH11&amp;"　"&amp;"ﾌﾟﾛｸﾞﾗﾑ名称："&amp;K12&amp;"）"</f>
        <v>（機関名：　申請類型：未記入　ﾌﾟﾛｸﾞﾗﾑ名称：）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</row>
    <row r="72" spans="1:58" ht="15" customHeight="1" thickBo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BF72" s="70" t="s">
        <v>310</v>
      </c>
    </row>
    <row r="73" spans="1:58" ht="21" customHeight="1">
      <c r="A73" s="139" t="s">
        <v>1101</v>
      </c>
      <c r="B73" s="140"/>
      <c r="C73" s="182" t="s">
        <v>1114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3"/>
      <c r="Z73" s="183"/>
      <c r="AA73" s="184"/>
      <c r="AB73" s="184"/>
      <c r="AC73" s="184"/>
      <c r="AD73" s="183"/>
      <c r="AE73" s="183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1"/>
    </row>
    <row r="74" spans="1:58" ht="25.5" customHeight="1">
      <c r="A74" s="168" t="s">
        <v>8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70"/>
      <c r="L74" s="171" t="s">
        <v>10</v>
      </c>
      <c r="M74" s="169"/>
      <c r="N74" s="169"/>
      <c r="O74" s="169"/>
      <c r="P74" s="169"/>
      <c r="Q74" s="170"/>
      <c r="R74" s="171" t="s">
        <v>9</v>
      </c>
      <c r="S74" s="169"/>
      <c r="T74" s="170"/>
      <c r="U74" s="172" t="s">
        <v>311</v>
      </c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4"/>
      <c r="AJ74" s="175" t="s">
        <v>11</v>
      </c>
      <c r="AK74" s="176"/>
      <c r="AL74" s="176"/>
      <c r="AM74" s="176"/>
      <c r="AN74" s="176"/>
      <c r="AO74" s="177"/>
      <c r="AP74" s="178" t="s">
        <v>1113</v>
      </c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80"/>
    </row>
    <row r="75" spans="1:58" ht="28.5" customHeight="1">
      <c r="A75" s="141">
        <f>'組織表'!E30</f>
        <v>0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3"/>
      <c r="L75" s="144">
        <f>'組織表'!F30</f>
        <v>0</v>
      </c>
      <c r="M75" s="145"/>
      <c r="N75" s="145"/>
      <c r="O75" s="145"/>
      <c r="P75" s="145"/>
      <c r="Q75" s="146"/>
      <c r="R75" s="147">
        <f ca="1">IF('組織表'!E30="","",DATEDIF('組織表'!L30,DATE(YEAR(TODAY()),4,1),"Y"))</f>
      </c>
      <c r="S75" s="148"/>
      <c r="T75" s="149"/>
      <c r="U75" s="150">
        <f>IF(A75="","",'組織表'!H30)</f>
        <v>0</v>
      </c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2"/>
      <c r="AJ75" s="162"/>
      <c r="AK75" s="163"/>
      <c r="AL75" s="163"/>
      <c r="AM75" s="163"/>
      <c r="AN75" s="163"/>
      <c r="AO75" s="164"/>
      <c r="AP75" s="165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7"/>
    </row>
    <row r="76" spans="1:58" ht="28.5" customHeight="1">
      <c r="A76" s="141">
        <f>'組織表'!E31</f>
        <v>0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3"/>
      <c r="L76" s="144">
        <f>'組織表'!F31</f>
        <v>0</v>
      </c>
      <c r="M76" s="145"/>
      <c r="N76" s="145"/>
      <c r="O76" s="145"/>
      <c r="P76" s="145"/>
      <c r="Q76" s="146"/>
      <c r="R76" s="147">
        <f ca="1">IF('組織表'!E31="","",DATEDIF('組織表'!L31,DATE(YEAR(TODAY()),4,1),"Y"))</f>
      </c>
      <c r="S76" s="148"/>
      <c r="T76" s="149"/>
      <c r="U76" s="150">
        <f>IF(A76="","",'組織表'!H31)</f>
        <v>0</v>
      </c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2"/>
      <c r="AJ76" s="162"/>
      <c r="AK76" s="163"/>
      <c r="AL76" s="163"/>
      <c r="AM76" s="163"/>
      <c r="AN76" s="163"/>
      <c r="AO76" s="164"/>
      <c r="AP76" s="165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7"/>
    </row>
    <row r="77" spans="1:58" ht="28.5" customHeight="1">
      <c r="A77" s="141">
        <f>'組織表'!E32</f>
        <v>0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3"/>
      <c r="L77" s="144">
        <f>'組織表'!F32</f>
        <v>0</v>
      </c>
      <c r="M77" s="145"/>
      <c r="N77" s="145"/>
      <c r="O77" s="145"/>
      <c r="P77" s="145"/>
      <c r="Q77" s="146"/>
      <c r="R77" s="147">
        <f ca="1">IF('組織表'!E32="","",DATEDIF('組織表'!L32,DATE(YEAR(TODAY()),4,1),"Y"))</f>
      </c>
      <c r="S77" s="148"/>
      <c r="T77" s="149"/>
      <c r="U77" s="150">
        <f>IF(A77="","",'組織表'!H32)</f>
        <v>0</v>
      </c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2"/>
      <c r="AJ77" s="159"/>
      <c r="AK77" s="160"/>
      <c r="AL77" s="160"/>
      <c r="AM77" s="160"/>
      <c r="AN77" s="160"/>
      <c r="AO77" s="161"/>
      <c r="AP77" s="156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8"/>
    </row>
    <row r="78" spans="1:58" ht="28.5" customHeight="1">
      <c r="A78" s="141">
        <f>'組織表'!E33</f>
        <v>0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3"/>
      <c r="L78" s="144">
        <f>'組織表'!F33</f>
        <v>0</v>
      </c>
      <c r="M78" s="145"/>
      <c r="N78" s="145"/>
      <c r="O78" s="145"/>
      <c r="P78" s="145"/>
      <c r="Q78" s="146"/>
      <c r="R78" s="147">
        <f ca="1">IF('組織表'!E33="","",DATEDIF('組織表'!L33,DATE(YEAR(TODAY()),4,1),"Y"))</f>
      </c>
      <c r="S78" s="148"/>
      <c r="T78" s="149"/>
      <c r="U78" s="150">
        <f>IF(A78="","",'組織表'!H33)</f>
        <v>0</v>
      </c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2"/>
      <c r="AJ78" s="162"/>
      <c r="AK78" s="163"/>
      <c r="AL78" s="163"/>
      <c r="AM78" s="163"/>
      <c r="AN78" s="163"/>
      <c r="AO78" s="164"/>
      <c r="AP78" s="156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8"/>
    </row>
    <row r="79" spans="1:58" ht="28.5" customHeight="1">
      <c r="A79" s="141">
        <f>'組織表'!E34</f>
        <v>0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3"/>
      <c r="L79" s="144">
        <f>'組織表'!F34</f>
        <v>0</v>
      </c>
      <c r="M79" s="145"/>
      <c r="N79" s="145"/>
      <c r="O79" s="145"/>
      <c r="P79" s="145"/>
      <c r="Q79" s="146"/>
      <c r="R79" s="147">
        <f ca="1">IF('組織表'!E34="","",DATEDIF('組織表'!L34,DATE(YEAR(TODAY()),4,1),"Y"))</f>
      </c>
      <c r="S79" s="148"/>
      <c r="T79" s="149"/>
      <c r="U79" s="150">
        <f>IF(A79="","",'組織表'!H34)</f>
        <v>0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2"/>
      <c r="AJ79" s="159"/>
      <c r="AK79" s="160"/>
      <c r="AL79" s="160"/>
      <c r="AM79" s="160"/>
      <c r="AN79" s="160"/>
      <c r="AO79" s="161"/>
      <c r="AP79" s="156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8"/>
    </row>
    <row r="80" spans="1:58" ht="28.5" customHeight="1">
      <c r="A80" s="141">
        <f>'組織表'!E35</f>
        <v>0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3"/>
      <c r="L80" s="144">
        <f>'組織表'!F35</f>
        <v>0</v>
      </c>
      <c r="M80" s="145"/>
      <c r="N80" s="145"/>
      <c r="O80" s="145"/>
      <c r="P80" s="145"/>
      <c r="Q80" s="146"/>
      <c r="R80" s="147">
        <f ca="1">IF('組織表'!E35="","",DATEDIF('組織表'!L35,DATE(YEAR(TODAY()),4,1),"Y"))</f>
      </c>
      <c r="S80" s="148"/>
      <c r="T80" s="149"/>
      <c r="U80" s="150">
        <f>IF(A80="","",'組織表'!H35)</f>
        <v>0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2"/>
      <c r="AJ80" s="162"/>
      <c r="AK80" s="163"/>
      <c r="AL80" s="163"/>
      <c r="AM80" s="163"/>
      <c r="AN80" s="163"/>
      <c r="AO80" s="164"/>
      <c r="AP80" s="156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8"/>
    </row>
    <row r="81" spans="1:58" ht="28.5" customHeight="1">
      <c r="A81" s="141">
        <f>'組織表'!E36</f>
        <v>0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3"/>
      <c r="L81" s="144">
        <f>'組織表'!F36</f>
        <v>0</v>
      </c>
      <c r="M81" s="145"/>
      <c r="N81" s="145"/>
      <c r="O81" s="145"/>
      <c r="P81" s="145"/>
      <c r="Q81" s="146"/>
      <c r="R81" s="147">
        <f ca="1">IF('組織表'!E36="","",DATEDIF('組織表'!L36,DATE(YEAR(TODAY()),4,1),"Y"))</f>
      </c>
      <c r="S81" s="148"/>
      <c r="T81" s="149"/>
      <c r="U81" s="150">
        <f>IF(A81="","",'組織表'!H36)</f>
        <v>0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2"/>
      <c r="AJ81" s="162"/>
      <c r="AK81" s="163"/>
      <c r="AL81" s="163"/>
      <c r="AM81" s="163"/>
      <c r="AN81" s="163"/>
      <c r="AO81" s="164"/>
      <c r="AP81" s="156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8"/>
    </row>
    <row r="82" spans="1:58" ht="28.5" customHeight="1">
      <c r="A82" s="141">
        <f>'組織表'!E37</f>
        <v>0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3"/>
      <c r="L82" s="144">
        <f>'組織表'!F37</f>
        <v>0</v>
      </c>
      <c r="M82" s="145"/>
      <c r="N82" s="145"/>
      <c r="O82" s="145"/>
      <c r="P82" s="145"/>
      <c r="Q82" s="146"/>
      <c r="R82" s="147">
        <f ca="1">IF('組織表'!E37="","",DATEDIF('組織表'!L37,DATE(YEAR(TODAY()),4,1),"Y"))</f>
      </c>
      <c r="S82" s="148"/>
      <c r="T82" s="149"/>
      <c r="U82" s="150">
        <f>IF(A82="","",'組織表'!H37)</f>
        <v>0</v>
      </c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2"/>
      <c r="AJ82" s="159"/>
      <c r="AK82" s="160"/>
      <c r="AL82" s="160"/>
      <c r="AM82" s="160"/>
      <c r="AN82" s="160"/>
      <c r="AO82" s="161"/>
      <c r="AP82" s="156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8"/>
    </row>
    <row r="83" spans="1:58" ht="28.5" customHeight="1">
      <c r="A83" s="141">
        <f>'組織表'!E38</f>
        <v>0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3"/>
      <c r="L83" s="144">
        <f>'組織表'!F38</f>
        <v>0</v>
      </c>
      <c r="M83" s="145"/>
      <c r="N83" s="145"/>
      <c r="O83" s="145"/>
      <c r="P83" s="145"/>
      <c r="Q83" s="146"/>
      <c r="R83" s="147">
        <f ca="1">IF('組織表'!E38="","",DATEDIF('組織表'!L38,DATE(YEAR(TODAY()),4,1),"Y"))</f>
      </c>
      <c r="S83" s="148"/>
      <c r="T83" s="149"/>
      <c r="U83" s="150">
        <f>IF(A83="","",'組織表'!H38)</f>
        <v>0</v>
      </c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2"/>
      <c r="AJ83" s="162"/>
      <c r="AK83" s="163"/>
      <c r="AL83" s="163"/>
      <c r="AM83" s="163"/>
      <c r="AN83" s="163"/>
      <c r="AO83" s="164"/>
      <c r="AP83" s="156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8"/>
    </row>
    <row r="84" spans="1:58" ht="28.5" customHeight="1">
      <c r="A84" s="141">
        <f>'組織表'!E39</f>
        <v>0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3"/>
      <c r="L84" s="144">
        <f>'組織表'!F39</f>
        <v>0</v>
      </c>
      <c r="M84" s="145"/>
      <c r="N84" s="145"/>
      <c r="O84" s="145"/>
      <c r="P84" s="145"/>
      <c r="Q84" s="146"/>
      <c r="R84" s="147">
        <f ca="1">IF('組織表'!E39="","",DATEDIF('組織表'!L39,DATE(YEAR(TODAY()),4,1),"Y"))</f>
      </c>
      <c r="S84" s="148"/>
      <c r="T84" s="149"/>
      <c r="U84" s="150">
        <f>IF(A84="","",'組織表'!H39)</f>
        <v>0</v>
      </c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2"/>
      <c r="AJ84" s="159"/>
      <c r="AK84" s="160"/>
      <c r="AL84" s="160"/>
      <c r="AM84" s="160"/>
      <c r="AN84" s="160"/>
      <c r="AO84" s="161"/>
      <c r="AP84" s="156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8"/>
    </row>
    <row r="85" spans="1:58" ht="28.5" customHeight="1">
      <c r="A85" s="141">
        <f>'組織表'!E40</f>
        <v>0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3"/>
      <c r="L85" s="144">
        <f>'組織表'!F40</f>
        <v>0</v>
      </c>
      <c r="M85" s="145"/>
      <c r="N85" s="145"/>
      <c r="O85" s="145"/>
      <c r="P85" s="145"/>
      <c r="Q85" s="146"/>
      <c r="R85" s="147">
        <f ca="1">IF('組織表'!E40="","",DATEDIF('組織表'!L40,DATE(YEAR(TODAY()),4,1),"Y"))</f>
      </c>
      <c r="S85" s="148"/>
      <c r="T85" s="149"/>
      <c r="U85" s="150">
        <f>IF(A85="","",'組織表'!H40)</f>
        <v>0</v>
      </c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2"/>
      <c r="AJ85" s="162"/>
      <c r="AK85" s="163"/>
      <c r="AL85" s="163"/>
      <c r="AM85" s="163"/>
      <c r="AN85" s="163"/>
      <c r="AO85" s="164"/>
      <c r="AP85" s="156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8"/>
    </row>
    <row r="86" spans="1:58" ht="28.5" customHeight="1">
      <c r="A86" s="141">
        <f>'組織表'!E41</f>
        <v>0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3"/>
      <c r="L86" s="144">
        <f>'組織表'!F41</f>
        <v>0</v>
      </c>
      <c r="M86" s="145"/>
      <c r="N86" s="145"/>
      <c r="O86" s="145"/>
      <c r="P86" s="145"/>
      <c r="Q86" s="146"/>
      <c r="R86" s="147">
        <f ca="1">IF('組織表'!E41="","",DATEDIF('組織表'!L41,DATE(YEAR(TODAY()),4,1),"Y"))</f>
      </c>
      <c r="S86" s="148"/>
      <c r="T86" s="149"/>
      <c r="U86" s="150">
        <f>IF(A86="","",'組織表'!H41)</f>
        <v>0</v>
      </c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2"/>
      <c r="AJ86" s="162"/>
      <c r="AK86" s="163"/>
      <c r="AL86" s="163"/>
      <c r="AM86" s="163"/>
      <c r="AN86" s="163"/>
      <c r="AO86" s="164"/>
      <c r="AP86" s="156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8"/>
    </row>
    <row r="87" spans="1:58" ht="28.5" customHeight="1">
      <c r="A87" s="141">
        <f>'組織表'!E42</f>
        <v>0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3"/>
      <c r="L87" s="144">
        <f>'組織表'!F42</f>
        <v>0</v>
      </c>
      <c r="M87" s="145"/>
      <c r="N87" s="145"/>
      <c r="O87" s="145"/>
      <c r="P87" s="145"/>
      <c r="Q87" s="146"/>
      <c r="R87" s="147">
        <f ca="1">IF('組織表'!E42="","",DATEDIF('組織表'!L42,DATE(YEAR(TODAY()),4,1),"Y"))</f>
      </c>
      <c r="S87" s="148"/>
      <c r="T87" s="149"/>
      <c r="U87" s="150">
        <f>IF(A87="","",'組織表'!H42)</f>
        <v>0</v>
      </c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2"/>
      <c r="AJ87" s="162"/>
      <c r="AK87" s="163"/>
      <c r="AL87" s="163"/>
      <c r="AM87" s="163"/>
      <c r="AN87" s="163"/>
      <c r="AO87" s="164"/>
      <c r="AP87" s="156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8"/>
    </row>
    <row r="88" spans="1:58" ht="28.5" customHeight="1">
      <c r="A88" s="141">
        <f>'組織表'!E43</f>
        <v>0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3"/>
      <c r="L88" s="144">
        <f>'組織表'!F43</f>
        <v>0</v>
      </c>
      <c r="M88" s="145"/>
      <c r="N88" s="145"/>
      <c r="O88" s="145"/>
      <c r="P88" s="145"/>
      <c r="Q88" s="146"/>
      <c r="R88" s="147">
        <f ca="1">IF('組織表'!E43="","",DATEDIF('組織表'!L43,DATE(YEAR(TODAY()),4,1),"Y"))</f>
      </c>
      <c r="S88" s="148"/>
      <c r="T88" s="149"/>
      <c r="U88" s="150">
        <f>IF(A88="","",'組織表'!H43)</f>
        <v>0</v>
      </c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2"/>
      <c r="AJ88" s="159"/>
      <c r="AK88" s="160"/>
      <c r="AL88" s="160"/>
      <c r="AM88" s="160"/>
      <c r="AN88" s="160"/>
      <c r="AO88" s="161"/>
      <c r="AP88" s="156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8"/>
    </row>
    <row r="89" spans="1:58" ht="28.5" customHeight="1">
      <c r="A89" s="141">
        <f>'組織表'!E44</f>
        <v>0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3"/>
      <c r="L89" s="144">
        <f>'組織表'!F44</f>
        <v>0</v>
      </c>
      <c r="M89" s="145"/>
      <c r="N89" s="145"/>
      <c r="O89" s="145"/>
      <c r="P89" s="145"/>
      <c r="Q89" s="146"/>
      <c r="R89" s="147">
        <f ca="1">IF('組織表'!E44="","",DATEDIF('組織表'!L44,DATE(YEAR(TODAY()),4,1),"Y"))</f>
      </c>
      <c r="S89" s="148"/>
      <c r="T89" s="149"/>
      <c r="U89" s="150">
        <f>IF(A89="","",'組織表'!H44)</f>
        <v>0</v>
      </c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2"/>
      <c r="AJ89" s="159"/>
      <c r="AK89" s="160"/>
      <c r="AL89" s="160"/>
      <c r="AM89" s="160"/>
      <c r="AN89" s="160"/>
      <c r="AO89" s="161"/>
      <c r="AP89" s="156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8"/>
    </row>
    <row r="90" spans="1:58" ht="28.5" customHeight="1">
      <c r="A90" s="141">
        <f>'組織表'!E45</f>
        <v>0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3"/>
      <c r="L90" s="144">
        <f>'組織表'!F45</f>
        <v>0</v>
      </c>
      <c r="M90" s="145"/>
      <c r="N90" s="145"/>
      <c r="O90" s="145"/>
      <c r="P90" s="145"/>
      <c r="Q90" s="146"/>
      <c r="R90" s="147">
        <f ca="1">IF('組織表'!E45="","",DATEDIF('組織表'!L45,DATE(YEAR(TODAY()),4,1),"Y"))</f>
      </c>
      <c r="S90" s="148"/>
      <c r="T90" s="149"/>
      <c r="U90" s="150">
        <f>IF(A90="","",'組織表'!H45)</f>
        <v>0</v>
      </c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2"/>
      <c r="AJ90" s="153"/>
      <c r="AK90" s="154"/>
      <c r="AL90" s="154"/>
      <c r="AM90" s="154"/>
      <c r="AN90" s="154"/>
      <c r="AO90" s="155"/>
      <c r="AP90" s="156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8"/>
    </row>
    <row r="91" spans="1:58" ht="28.5" customHeight="1">
      <c r="A91" s="141">
        <f>'組織表'!E46</f>
        <v>0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3"/>
      <c r="L91" s="144">
        <f>'組織表'!F46</f>
        <v>0</v>
      </c>
      <c r="M91" s="145"/>
      <c r="N91" s="145"/>
      <c r="O91" s="145"/>
      <c r="P91" s="145"/>
      <c r="Q91" s="146"/>
      <c r="R91" s="147">
        <f ca="1">IF('組織表'!E46="","",DATEDIF('組織表'!L46,DATE(YEAR(TODAY()),4,1),"Y"))</f>
      </c>
      <c r="S91" s="148"/>
      <c r="T91" s="149"/>
      <c r="U91" s="150">
        <f>IF(A91="","",'組織表'!H46)</f>
        <v>0</v>
      </c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2"/>
      <c r="AJ91" s="153"/>
      <c r="AK91" s="154"/>
      <c r="AL91" s="154"/>
      <c r="AM91" s="154"/>
      <c r="AN91" s="154"/>
      <c r="AO91" s="155"/>
      <c r="AP91" s="156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8"/>
    </row>
    <row r="92" spans="1:58" ht="28.5" customHeight="1">
      <c r="A92" s="141">
        <f>'組織表'!E47</f>
        <v>0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3"/>
      <c r="L92" s="144">
        <f>'組織表'!F47</f>
        <v>0</v>
      </c>
      <c r="M92" s="145"/>
      <c r="N92" s="145"/>
      <c r="O92" s="145"/>
      <c r="P92" s="145"/>
      <c r="Q92" s="146"/>
      <c r="R92" s="147">
        <f ca="1">IF('組織表'!E47="","",DATEDIF('組織表'!L47,DATE(YEAR(TODAY()),4,1),"Y"))</f>
      </c>
      <c r="S92" s="148"/>
      <c r="T92" s="149"/>
      <c r="U92" s="150">
        <f>IF(A92="","",'組織表'!H47)</f>
        <v>0</v>
      </c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2"/>
      <c r="AJ92" s="153"/>
      <c r="AK92" s="154"/>
      <c r="AL92" s="154"/>
      <c r="AM92" s="154"/>
      <c r="AN92" s="154"/>
      <c r="AO92" s="155"/>
      <c r="AP92" s="156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8"/>
    </row>
    <row r="93" spans="1:58" ht="28.5" customHeight="1">
      <c r="A93" s="141">
        <f>'組織表'!E48</f>
        <v>0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3"/>
      <c r="L93" s="144">
        <f>'組織表'!F48</f>
        <v>0</v>
      </c>
      <c r="M93" s="145"/>
      <c r="N93" s="145"/>
      <c r="O93" s="145"/>
      <c r="P93" s="145"/>
      <c r="Q93" s="146"/>
      <c r="R93" s="147">
        <f ca="1">IF('組織表'!E48="","",DATEDIF('組織表'!L48,DATE(YEAR(TODAY()),4,1),"Y"))</f>
      </c>
      <c r="S93" s="148"/>
      <c r="T93" s="149"/>
      <c r="U93" s="150">
        <f>IF(A93="","",'組織表'!H48)</f>
        <v>0</v>
      </c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2"/>
      <c r="AJ93" s="153"/>
      <c r="AK93" s="154"/>
      <c r="AL93" s="154"/>
      <c r="AM93" s="154"/>
      <c r="AN93" s="154"/>
      <c r="AO93" s="155"/>
      <c r="AP93" s="156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8"/>
    </row>
    <row r="94" spans="1:58" ht="28.5" customHeight="1">
      <c r="A94" s="141">
        <f>'組織表'!E49</f>
        <v>0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3"/>
      <c r="L94" s="144">
        <f>'組織表'!F49</f>
        <v>0</v>
      </c>
      <c r="M94" s="145"/>
      <c r="N94" s="145"/>
      <c r="O94" s="145"/>
      <c r="P94" s="145"/>
      <c r="Q94" s="146"/>
      <c r="R94" s="147">
        <f ca="1">IF('組織表'!E49="","",DATEDIF('組織表'!L49,DATE(YEAR(TODAY()),4,1),"Y"))</f>
      </c>
      <c r="S94" s="148"/>
      <c r="T94" s="149"/>
      <c r="U94" s="150">
        <f>IF(A94="","",'組織表'!H49)</f>
        <v>0</v>
      </c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2"/>
      <c r="AJ94" s="153"/>
      <c r="AK94" s="154"/>
      <c r="AL94" s="154"/>
      <c r="AM94" s="154"/>
      <c r="AN94" s="154"/>
      <c r="AO94" s="155"/>
      <c r="AP94" s="156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8"/>
    </row>
    <row r="95" spans="1:58" ht="28.5" customHeight="1">
      <c r="A95" s="141">
        <f>'組織表'!E50</f>
        <v>0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3"/>
      <c r="L95" s="144">
        <f>'組織表'!F50</f>
        <v>0</v>
      </c>
      <c r="M95" s="145"/>
      <c r="N95" s="145"/>
      <c r="O95" s="145"/>
      <c r="P95" s="145"/>
      <c r="Q95" s="146"/>
      <c r="R95" s="147">
        <f ca="1">IF('組織表'!E50="","",DATEDIF('組織表'!L50,DATE(YEAR(TODAY()),4,1),"Y"))</f>
      </c>
      <c r="S95" s="148"/>
      <c r="T95" s="149"/>
      <c r="U95" s="150">
        <f>IF(A95="","",'組織表'!H50)</f>
        <v>0</v>
      </c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2"/>
      <c r="AJ95" s="153"/>
      <c r="AK95" s="154"/>
      <c r="AL95" s="154"/>
      <c r="AM95" s="154"/>
      <c r="AN95" s="154"/>
      <c r="AO95" s="155"/>
      <c r="AP95" s="156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8"/>
    </row>
    <row r="96" spans="1:58" ht="28.5" customHeight="1">
      <c r="A96" s="141">
        <f>'組織表'!E51</f>
        <v>0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3"/>
      <c r="L96" s="144">
        <f>'組織表'!F51</f>
        <v>0</v>
      </c>
      <c r="M96" s="145"/>
      <c r="N96" s="145"/>
      <c r="O96" s="145"/>
      <c r="P96" s="145"/>
      <c r="Q96" s="146"/>
      <c r="R96" s="147">
        <f ca="1">IF('組織表'!E51="","",DATEDIF('組織表'!L51,DATE(YEAR(TODAY()),4,1),"Y"))</f>
      </c>
      <c r="S96" s="148"/>
      <c r="T96" s="149"/>
      <c r="U96" s="150">
        <f>IF(A96="","",'組織表'!H51)</f>
        <v>0</v>
      </c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2"/>
      <c r="AJ96" s="153"/>
      <c r="AK96" s="154"/>
      <c r="AL96" s="154"/>
      <c r="AM96" s="154"/>
      <c r="AN96" s="154"/>
      <c r="AO96" s="155"/>
      <c r="AP96" s="156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8"/>
    </row>
    <row r="97" spans="1:58" ht="28.5" customHeight="1">
      <c r="A97" s="141">
        <f>'組織表'!E52</f>
        <v>0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3"/>
      <c r="L97" s="144">
        <f>'組織表'!F52</f>
        <v>0</v>
      </c>
      <c r="M97" s="145"/>
      <c r="N97" s="145"/>
      <c r="O97" s="145"/>
      <c r="P97" s="145"/>
      <c r="Q97" s="146"/>
      <c r="R97" s="147">
        <f ca="1">IF('組織表'!E52="","",DATEDIF('組織表'!L52,DATE(YEAR(TODAY()),4,1),"Y"))</f>
      </c>
      <c r="S97" s="148"/>
      <c r="T97" s="149"/>
      <c r="U97" s="150">
        <f>IF(A97="","",'組織表'!H52)</f>
        <v>0</v>
      </c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2"/>
      <c r="AJ97" s="153"/>
      <c r="AK97" s="154"/>
      <c r="AL97" s="154"/>
      <c r="AM97" s="154"/>
      <c r="AN97" s="154"/>
      <c r="AO97" s="155"/>
      <c r="AP97" s="156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8"/>
    </row>
    <row r="98" spans="1:58" ht="28.5" customHeight="1">
      <c r="A98" s="141">
        <f>'組織表'!E53</f>
        <v>0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3"/>
      <c r="L98" s="144">
        <f>'組織表'!F53</f>
        <v>0</v>
      </c>
      <c r="M98" s="145"/>
      <c r="N98" s="145"/>
      <c r="O98" s="145"/>
      <c r="P98" s="145"/>
      <c r="Q98" s="146"/>
      <c r="R98" s="147">
        <f ca="1">IF('組織表'!E53="","",DATEDIF('組織表'!L53,DATE(YEAR(TODAY()),4,1),"Y"))</f>
      </c>
      <c r="S98" s="148"/>
      <c r="T98" s="149"/>
      <c r="U98" s="150">
        <f>IF(A98="","",'組織表'!H53)</f>
        <v>0</v>
      </c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2"/>
      <c r="AJ98" s="153"/>
      <c r="AK98" s="154"/>
      <c r="AL98" s="154"/>
      <c r="AM98" s="154"/>
      <c r="AN98" s="154"/>
      <c r="AO98" s="155"/>
      <c r="AP98" s="156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8"/>
    </row>
    <row r="99" spans="1:58" ht="28.5" customHeight="1">
      <c r="A99" s="141">
        <f>'組織表'!E54</f>
        <v>0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3"/>
      <c r="L99" s="144">
        <f>'組織表'!F54</f>
        <v>0</v>
      </c>
      <c r="M99" s="145"/>
      <c r="N99" s="145"/>
      <c r="O99" s="145"/>
      <c r="P99" s="145"/>
      <c r="Q99" s="146"/>
      <c r="R99" s="147">
        <f ca="1">IF('組織表'!E54="","",DATEDIF('組織表'!L54,DATE(YEAR(TODAY()),4,1),"Y"))</f>
      </c>
      <c r="S99" s="148"/>
      <c r="T99" s="149"/>
      <c r="U99" s="150">
        <f>IF(A99="","",'組織表'!H54)</f>
        <v>0</v>
      </c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2"/>
      <c r="AJ99" s="153"/>
      <c r="AK99" s="154"/>
      <c r="AL99" s="154"/>
      <c r="AM99" s="154"/>
      <c r="AN99" s="154"/>
      <c r="AO99" s="155"/>
      <c r="AP99" s="156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8"/>
    </row>
    <row r="100" spans="1:58" ht="28.5" customHeight="1">
      <c r="A100" s="141">
        <f>'組織表'!E55</f>
        <v>0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3"/>
      <c r="L100" s="144">
        <f>'組織表'!F55</f>
        <v>0</v>
      </c>
      <c r="M100" s="145"/>
      <c r="N100" s="145"/>
      <c r="O100" s="145"/>
      <c r="P100" s="145"/>
      <c r="Q100" s="146"/>
      <c r="R100" s="147">
        <f ca="1">IF('組織表'!E55="","",DATEDIF('組織表'!L55,DATE(YEAR(TODAY()),4,1),"Y"))</f>
      </c>
      <c r="S100" s="148"/>
      <c r="T100" s="149"/>
      <c r="U100" s="150">
        <f>IF(A100="","",'組織表'!H55)</f>
        <v>0</v>
      </c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2"/>
      <c r="AJ100" s="153"/>
      <c r="AK100" s="154"/>
      <c r="AL100" s="154"/>
      <c r="AM100" s="154"/>
      <c r="AN100" s="154"/>
      <c r="AO100" s="155"/>
      <c r="AP100" s="156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8"/>
    </row>
    <row r="101" spans="1:58" ht="28.5" customHeight="1">
      <c r="A101" s="141">
        <f>'組織表'!E56</f>
        <v>0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3"/>
      <c r="L101" s="144">
        <f>'組織表'!F56</f>
        <v>0</v>
      </c>
      <c r="M101" s="145"/>
      <c r="N101" s="145"/>
      <c r="O101" s="145"/>
      <c r="P101" s="145"/>
      <c r="Q101" s="146"/>
      <c r="R101" s="147">
        <f ca="1">IF('組織表'!E56="","",DATEDIF('組織表'!L56,DATE(YEAR(TODAY()),4,1),"Y"))</f>
      </c>
      <c r="S101" s="148"/>
      <c r="T101" s="149"/>
      <c r="U101" s="150">
        <f>IF(A101="","",'組織表'!H56)</f>
        <v>0</v>
      </c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2"/>
      <c r="AJ101" s="153"/>
      <c r="AK101" s="154"/>
      <c r="AL101" s="154"/>
      <c r="AM101" s="154"/>
      <c r="AN101" s="154"/>
      <c r="AO101" s="155"/>
      <c r="AP101" s="156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8"/>
    </row>
    <row r="102" spans="1:58" ht="28.5" customHeight="1">
      <c r="A102" s="141">
        <f>'組織表'!E57</f>
        <v>0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3"/>
      <c r="L102" s="144">
        <f>'組織表'!F57</f>
        <v>0</v>
      </c>
      <c r="M102" s="145"/>
      <c r="N102" s="145"/>
      <c r="O102" s="145"/>
      <c r="P102" s="145"/>
      <c r="Q102" s="146"/>
      <c r="R102" s="147">
        <f ca="1">IF('組織表'!E57="","",DATEDIF('組織表'!L57,DATE(YEAR(TODAY()),4,1),"Y"))</f>
      </c>
      <c r="S102" s="148"/>
      <c r="T102" s="149"/>
      <c r="U102" s="150">
        <f>IF(A102="","",'組織表'!H57)</f>
        <v>0</v>
      </c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2"/>
      <c r="AJ102" s="153"/>
      <c r="AK102" s="154"/>
      <c r="AL102" s="154"/>
      <c r="AM102" s="154"/>
      <c r="AN102" s="154"/>
      <c r="AO102" s="155"/>
      <c r="AP102" s="156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8"/>
    </row>
    <row r="103" spans="1:58" ht="28.5" customHeight="1">
      <c r="A103" s="141">
        <f>'組織表'!E58</f>
        <v>0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3"/>
      <c r="L103" s="144">
        <f>'組織表'!F58</f>
        <v>0</v>
      </c>
      <c r="M103" s="145"/>
      <c r="N103" s="145"/>
      <c r="O103" s="145"/>
      <c r="P103" s="145"/>
      <c r="Q103" s="146"/>
      <c r="R103" s="147">
        <f ca="1">IF('組織表'!E58="","",DATEDIF('組織表'!L58,DATE(YEAR(TODAY()),4,1),"Y"))</f>
      </c>
      <c r="S103" s="148"/>
      <c r="T103" s="149"/>
      <c r="U103" s="150">
        <f>IF(A103="","",'組織表'!H58)</f>
        <v>0</v>
      </c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2"/>
      <c r="AJ103" s="153"/>
      <c r="AK103" s="154"/>
      <c r="AL103" s="154"/>
      <c r="AM103" s="154"/>
      <c r="AN103" s="154"/>
      <c r="AO103" s="155"/>
      <c r="AP103" s="156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8"/>
    </row>
    <row r="104" spans="1:58" ht="28.5" customHeight="1" thickBot="1">
      <c r="A104" s="141">
        <f>'組織表'!E59</f>
        <v>0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3"/>
      <c r="L104" s="144">
        <f>'組織表'!F59</f>
        <v>0</v>
      </c>
      <c r="M104" s="145"/>
      <c r="N104" s="145"/>
      <c r="O104" s="145"/>
      <c r="P104" s="145"/>
      <c r="Q104" s="146"/>
      <c r="R104" s="147">
        <f ca="1">IF('組織表'!E59="","",DATEDIF('組織表'!L59,DATE(YEAR(TODAY()),4,1),"Y"))</f>
      </c>
      <c r="S104" s="148"/>
      <c r="T104" s="149"/>
      <c r="U104" s="150">
        <f>IF(A104="","",'組織表'!H59)</f>
        <v>0</v>
      </c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2"/>
      <c r="AJ104" s="185"/>
      <c r="AK104" s="186"/>
      <c r="AL104" s="186"/>
      <c r="AM104" s="186"/>
      <c r="AN104" s="186"/>
      <c r="AO104" s="187"/>
      <c r="AP104" s="188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90"/>
    </row>
    <row r="105" spans="1:58" ht="18" customHeight="1">
      <c r="A105" s="132" t="str">
        <f>"（機関名："&amp;K3&amp;"　"&amp;"申請類型："&amp;BH11&amp;"　"&amp;"ﾌﾟﾛｸﾞﾗﾑ名称："&amp;K12&amp;"）"</f>
        <v>（機関名：　申請類型：未記入　ﾌﾟﾛｸﾞﾗﾑ名称：）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</row>
    <row r="106" spans="1:58" ht="15" customHeight="1" thickBo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BF106" s="70" t="s">
        <v>310</v>
      </c>
    </row>
    <row r="107" spans="1:58" ht="15" customHeight="1">
      <c r="A107" s="139" t="s">
        <v>1101</v>
      </c>
      <c r="B107" s="140"/>
      <c r="C107" s="182" t="s">
        <v>1114</v>
      </c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3"/>
      <c r="Z107" s="183"/>
      <c r="AA107" s="184"/>
      <c r="AB107" s="184"/>
      <c r="AC107" s="184"/>
      <c r="AD107" s="183"/>
      <c r="AE107" s="183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1"/>
    </row>
    <row r="108" spans="1:58" ht="25.5" customHeight="1">
      <c r="A108" s="168" t="s">
        <v>8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70"/>
      <c r="L108" s="171" t="s">
        <v>10</v>
      </c>
      <c r="M108" s="169"/>
      <c r="N108" s="169"/>
      <c r="O108" s="169"/>
      <c r="P108" s="169"/>
      <c r="Q108" s="170"/>
      <c r="R108" s="171" t="s">
        <v>9</v>
      </c>
      <c r="S108" s="169"/>
      <c r="T108" s="170"/>
      <c r="U108" s="172" t="s">
        <v>311</v>
      </c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4"/>
      <c r="AJ108" s="175" t="s">
        <v>11</v>
      </c>
      <c r="AK108" s="176"/>
      <c r="AL108" s="176"/>
      <c r="AM108" s="176"/>
      <c r="AN108" s="176"/>
      <c r="AO108" s="177"/>
      <c r="AP108" s="178" t="s">
        <v>1113</v>
      </c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80"/>
    </row>
    <row r="109" spans="1:58" ht="28.5" customHeight="1">
      <c r="A109" s="141">
        <f>'組織表'!E60</f>
        <v>0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3"/>
      <c r="L109" s="144">
        <f>'組織表'!F60</f>
        <v>0</v>
      </c>
      <c r="M109" s="145"/>
      <c r="N109" s="145"/>
      <c r="O109" s="145"/>
      <c r="P109" s="145"/>
      <c r="Q109" s="146"/>
      <c r="R109" s="147">
        <f ca="1">IF('組織表'!E60="","",DATEDIF('組織表'!L60,DATE(YEAR(TODAY()),4,1),"Y"))</f>
      </c>
      <c r="S109" s="148"/>
      <c r="T109" s="149"/>
      <c r="U109" s="150">
        <f>IF(A109="","",'組織表'!H60)</f>
        <v>0</v>
      </c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2"/>
      <c r="AJ109" s="162"/>
      <c r="AK109" s="163"/>
      <c r="AL109" s="163"/>
      <c r="AM109" s="163"/>
      <c r="AN109" s="163"/>
      <c r="AO109" s="164"/>
      <c r="AP109" s="165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7"/>
    </row>
    <row r="110" spans="1:58" ht="28.5" customHeight="1">
      <c r="A110" s="141">
        <f>'組織表'!E61</f>
        <v>0</v>
      </c>
      <c r="B110" s="142"/>
      <c r="C110" s="142"/>
      <c r="D110" s="142"/>
      <c r="E110" s="142"/>
      <c r="F110" s="142"/>
      <c r="G110" s="142"/>
      <c r="H110" s="142"/>
      <c r="I110" s="142"/>
      <c r="J110" s="142"/>
      <c r="K110" s="143"/>
      <c r="L110" s="144">
        <f>'組織表'!F61</f>
        <v>0</v>
      </c>
      <c r="M110" s="145"/>
      <c r="N110" s="145"/>
      <c r="O110" s="145"/>
      <c r="P110" s="145"/>
      <c r="Q110" s="146"/>
      <c r="R110" s="147">
        <f ca="1">IF('組織表'!E61="","",DATEDIF('組織表'!L61,DATE(YEAR(TODAY()),4,1),"Y"))</f>
      </c>
      <c r="S110" s="148"/>
      <c r="T110" s="149"/>
      <c r="U110" s="150">
        <f>IF(A110="","",'組織表'!H61)</f>
        <v>0</v>
      </c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2"/>
      <c r="AJ110" s="162"/>
      <c r="AK110" s="163"/>
      <c r="AL110" s="163"/>
      <c r="AM110" s="163"/>
      <c r="AN110" s="163"/>
      <c r="AO110" s="164"/>
      <c r="AP110" s="165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7"/>
    </row>
    <row r="111" spans="1:58" ht="28.5" customHeight="1">
      <c r="A111" s="141">
        <f>'組織表'!E62</f>
        <v>0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3"/>
      <c r="L111" s="144">
        <f>'組織表'!F62</f>
        <v>0</v>
      </c>
      <c r="M111" s="145"/>
      <c r="N111" s="145"/>
      <c r="O111" s="145"/>
      <c r="P111" s="145"/>
      <c r="Q111" s="146"/>
      <c r="R111" s="147">
        <f ca="1">IF('組織表'!E62="","",DATEDIF('組織表'!L62,DATE(YEAR(TODAY()),4,1),"Y"))</f>
      </c>
      <c r="S111" s="148"/>
      <c r="T111" s="149"/>
      <c r="U111" s="150">
        <f>IF(A111="","",'組織表'!H62)</f>
        <v>0</v>
      </c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2"/>
      <c r="AJ111" s="159"/>
      <c r="AK111" s="160"/>
      <c r="AL111" s="160"/>
      <c r="AM111" s="160"/>
      <c r="AN111" s="160"/>
      <c r="AO111" s="161"/>
      <c r="AP111" s="156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8"/>
    </row>
    <row r="112" spans="1:58" ht="28.5" customHeight="1">
      <c r="A112" s="141">
        <f>'組織表'!E63</f>
        <v>0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3"/>
      <c r="L112" s="144">
        <f>'組織表'!F63</f>
        <v>0</v>
      </c>
      <c r="M112" s="145"/>
      <c r="N112" s="145"/>
      <c r="O112" s="145"/>
      <c r="P112" s="145"/>
      <c r="Q112" s="146"/>
      <c r="R112" s="147">
        <f ca="1">IF('組織表'!E63="","",DATEDIF('組織表'!L63,DATE(YEAR(TODAY()),4,1),"Y"))</f>
      </c>
      <c r="S112" s="148"/>
      <c r="T112" s="149"/>
      <c r="U112" s="150">
        <f>IF(A112="","",'組織表'!H63)</f>
        <v>0</v>
      </c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2"/>
      <c r="AJ112" s="162"/>
      <c r="AK112" s="163"/>
      <c r="AL112" s="163"/>
      <c r="AM112" s="163"/>
      <c r="AN112" s="163"/>
      <c r="AO112" s="164"/>
      <c r="AP112" s="156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8"/>
    </row>
    <row r="113" spans="1:58" ht="28.5" customHeight="1">
      <c r="A113" s="141">
        <f>'組織表'!E64</f>
        <v>0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3"/>
      <c r="L113" s="144">
        <f>'組織表'!F64</f>
        <v>0</v>
      </c>
      <c r="M113" s="145"/>
      <c r="N113" s="145"/>
      <c r="O113" s="145"/>
      <c r="P113" s="145"/>
      <c r="Q113" s="146"/>
      <c r="R113" s="147">
        <f ca="1">IF('組織表'!E64="","",DATEDIF('組織表'!L64,DATE(YEAR(TODAY()),4,1),"Y"))</f>
      </c>
      <c r="S113" s="148"/>
      <c r="T113" s="149"/>
      <c r="U113" s="150">
        <f>IF(A113="","",'組織表'!H64)</f>
        <v>0</v>
      </c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2"/>
      <c r="AJ113" s="159"/>
      <c r="AK113" s="160"/>
      <c r="AL113" s="160"/>
      <c r="AM113" s="160"/>
      <c r="AN113" s="160"/>
      <c r="AO113" s="161"/>
      <c r="AP113" s="156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8"/>
    </row>
    <row r="114" spans="1:58" ht="28.5" customHeight="1">
      <c r="A114" s="141">
        <f>'組織表'!E65</f>
        <v>0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3"/>
      <c r="L114" s="144">
        <f>'組織表'!F65</f>
        <v>0</v>
      </c>
      <c r="M114" s="145"/>
      <c r="N114" s="145"/>
      <c r="O114" s="145"/>
      <c r="P114" s="145"/>
      <c r="Q114" s="146"/>
      <c r="R114" s="147">
        <f ca="1">IF('組織表'!E65="","",DATEDIF('組織表'!L65,DATE(YEAR(TODAY()),4,1),"Y"))</f>
      </c>
      <c r="S114" s="148"/>
      <c r="T114" s="149"/>
      <c r="U114" s="150">
        <f>IF(A114="","",'組織表'!H65)</f>
        <v>0</v>
      </c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2"/>
      <c r="AJ114" s="162"/>
      <c r="AK114" s="163"/>
      <c r="AL114" s="163"/>
      <c r="AM114" s="163"/>
      <c r="AN114" s="163"/>
      <c r="AO114" s="164"/>
      <c r="AP114" s="156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8"/>
    </row>
    <row r="115" spans="1:58" ht="28.5" customHeight="1">
      <c r="A115" s="141">
        <f>'組織表'!E66</f>
        <v>0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3"/>
      <c r="L115" s="144">
        <f>'組織表'!F66</f>
        <v>0</v>
      </c>
      <c r="M115" s="145"/>
      <c r="N115" s="145"/>
      <c r="O115" s="145"/>
      <c r="P115" s="145"/>
      <c r="Q115" s="146"/>
      <c r="R115" s="147">
        <f ca="1">IF('組織表'!E66="","",DATEDIF('組織表'!L66,DATE(YEAR(TODAY()),4,1),"Y"))</f>
      </c>
      <c r="S115" s="148"/>
      <c r="T115" s="149"/>
      <c r="U115" s="150">
        <f>IF(A115="","",'組織表'!H66)</f>
        <v>0</v>
      </c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2"/>
      <c r="AJ115" s="162"/>
      <c r="AK115" s="163"/>
      <c r="AL115" s="163"/>
      <c r="AM115" s="163"/>
      <c r="AN115" s="163"/>
      <c r="AO115" s="164"/>
      <c r="AP115" s="156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8"/>
    </row>
    <row r="116" spans="1:58" ht="28.5" customHeight="1">
      <c r="A116" s="141">
        <f>'組織表'!E67</f>
        <v>0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3"/>
      <c r="L116" s="144">
        <f>'組織表'!F67</f>
        <v>0</v>
      </c>
      <c r="M116" s="145"/>
      <c r="N116" s="145"/>
      <c r="O116" s="145"/>
      <c r="P116" s="145"/>
      <c r="Q116" s="146"/>
      <c r="R116" s="147">
        <f ca="1">IF('組織表'!E67="","",DATEDIF('組織表'!L67,DATE(YEAR(TODAY()),4,1),"Y"))</f>
      </c>
      <c r="S116" s="148"/>
      <c r="T116" s="149"/>
      <c r="U116" s="150">
        <f>IF(A116="","",'組織表'!H67)</f>
        <v>0</v>
      </c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2"/>
      <c r="AJ116" s="159"/>
      <c r="AK116" s="160"/>
      <c r="AL116" s="160"/>
      <c r="AM116" s="160"/>
      <c r="AN116" s="160"/>
      <c r="AO116" s="161"/>
      <c r="AP116" s="156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8"/>
    </row>
    <row r="117" spans="1:58" ht="28.5" customHeight="1">
      <c r="A117" s="141">
        <f>'組織表'!E68</f>
        <v>0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3"/>
      <c r="L117" s="144">
        <f>'組織表'!F68</f>
        <v>0</v>
      </c>
      <c r="M117" s="145"/>
      <c r="N117" s="145"/>
      <c r="O117" s="145"/>
      <c r="P117" s="145"/>
      <c r="Q117" s="146"/>
      <c r="R117" s="147">
        <f ca="1">IF('組織表'!E68="","",DATEDIF('組織表'!L68,DATE(YEAR(TODAY()),4,1),"Y"))</f>
      </c>
      <c r="S117" s="148"/>
      <c r="T117" s="149"/>
      <c r="U117" s="150">
        <f>IF(A117="","",'組織表'!H68)</f>
        <v>0</v>
      </c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2"/>
      <c r="AJ117" s="162"/>
      <c r="AK117" s="163"/>
      <c r="AL117" s="163"/>
      <c r="AM117" s="163"/>
      <c r="AN117" s="163"/>
      <c r="AO117" s="164"/>
      <c r="AP117" s="156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8"/>
    </row>
    <row r="118" spans="1:58" ht="28.5" customHeight="1">
      <c r="A118" s="141">
        <f>'組織表'!E69</f>
        <v>0</v>
      </c>
      <c r="B118" s="142"/>
      <c r="C118" s="142"/>
      <c r="D118" s="142"/>
      <c r="E118" s="142"/>
      <c r="F118" s="142"/>
      <c r="G118" s="142"/>
      <c r="H118" s="142"/>
      <c r="I118" s="142"/>
      <c r="J118" s="142"/>
      <c r="K118" s="143"/>
      <c r="L118" s="144">
        <f>'組織表'!F69</f>
        <v>0</v>
      </c>
      <c r="M118" s="145"/>
      <c r="N118" s="145"/>
      <c r="O118" s="145"/>
      <c r="P118" s="145"/>
      <c r="Q118" s="146"/>
      <c r="R118" s="147">
        <f ca="1">IF('組織表'!E69="","",DATEDIF('組織表'!L69,DATE(YEAR(TODAY()),4,1),"Y"))</f>
      </c>
      <c r="S118" s="148"/>
      <c r="T118" s="149"/>
      <c r="U118" s="150">
        <f>IF(A118="","",'組織表'!H69)</f>
        <v>0</v>
      </c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2"/>
      <c r="AJ118" s="159"/>
      <c r="AK118" s="160"/>
      <c r="AL118" s="160"/>
      <c r="AM118" s="160"/>
      <c r="AN118" s="160"/>
      <c r="AO118" s="161"/>
      <c r="AP118" s="156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8"/>
    </row>
    <row r="119" spans="1:58" ht="28.5" customHeight="1">
      <c r="A119" s="141">
        <f>'組織表'!E70</f>
        <v>0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3"/>
      <c r="L119" s="144">
        <f>'組織表'!F70</f>
        <v>0</v>
      </c>
      <c r="M119" s="145"/>
      <c r="N119" s="145"/>
      <c r="O119" s="145"/>
      <c r="P119" s="145"/>
      <c r="Q119" s="146"/>
      <c r="R119" s="147">
        <f ca="1">IF('組織表'!E70="","",DATEDIF('組織表'!L70,DATE(YEAR(TODAY()),4,1),"Y"))</f>
      </c>
      <c r="S119" s="148"/>
      <c r="T119" s="149"/>
      <c r="U119" s="150">
        <f>IF(A119="","",'組織表'!H70)</f>
        <v>0</v>
      </c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2"/>
      <c r="AJ119" s="162"/>
      <c r="AK119" s="163"/>
      <c r="AL119" s="163"/>
      <c r="AM119" s="163"/>
      <c r="AN119" s="163"/>
      <c r="AO119" s="164"/>
      <c r="AP119" s="156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8"/>
    </row>
    <row r="120" spans="1:58" ht="28.5" customHeight="1">
      <c r="A120" s="141">
        <f>'組織表'!E71</f>
        <v>0</v>
      </c>
      <c r="B120" s="142"/>
      <c r="C120" s="142"/>
      <c r="D120" s="142"/>
      <c r="E120" s="142"/>
      <c r="F120" s="142"/>
      <c r="G120" s="142"/>
      <c r="H120" s="142"/>
      <c r="I120" s="142"/>
      <c r="J120" s="142"/>
      <c r="K120" s="143"/>
      <c r="L120" s="144">
        <f>'組織表'!F71</f>
        <v>0</v>
      </c>
      <c r="M120" s="145"/>
      <c r="N120" s="145"/>
      <c r="O120" s="145"/>
      <c r="P120" s="145"/>
      <c r="Q120" s="146"/>
      <c r="R120" s="147">
        <f ca="1">IF('組織表'!E71="","",DATEDIF('組織表'!L71,DATE(YEAR(TODAY()),4,1),"Y"))</f>
      </c>
      <c r="S120" s="148"/>
      <c r="T120" s="149"/>
      <c r="U120" s="150">
        <f>IF(A120="","",'組織表'!H71)</f>
        <v>0</v>
      </c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2"/>
      <c r="AJ120" s="162"/>
      <c r="AK120" s="163"/>
      <c r="AL120" s="163"/>
      <c r="AM120" s="163"/>
      <c r="AN120" s="163"/>
      <c r="AO120" s="164"/>
      <c r="AP120" s="156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8"/>
    </row>
    <row r="121" spans="1:58" ht="28.5" customHeight="1">
      <c r="A121" s="141">
        <f>'組織表'!E72</f>
        <v>0</v>
      </c>
      <c r="B121" s="142"/>
      <c r="C121" s="142"/>
      <c r="D121" s="142"/>
      <c r="E121" s="142"/>
      <c r="F121" s="142"/>
      <c r="G121" s="142"/>
      <c r="H121" s="142"/>
      <c r="I121" s="142"/>
      <c r="J121" s="142"/>
      <c r="K121" s="143"/>
      <c r="L121" s="144">
        <f>'組織表'!F72</f>
        <v>0</v>
      </c>
      <c r="M121" s="145"/>
      <c r="N121" s="145"/>
      <c r="O121" s="145"/>
      <c r="P121" s="145"/>
      <c r="Q121" s="146"/>
      <c r="R121" s="147">
        <f ca="1">IF('組織表'!E72="","",DATEDIF('組織表'!L72,DATE(YEAR(TODAY()),4,1),"Y"))</f>
      </c>
      <c r="S121" s="148"/>
      <c r="T121" s="149"/>
      <c r="U121" s="150">
        <f>IF(A121="","",'組織表'!H72)</f>
        <v>0</v>
      </c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2"/>
      <c r="AJ121" s="162"/>
      <c r="AK121" s="163"/>
      <c r="AL121" s="163"/>
      <c r="AM121" s="163"/>
      <c r="AN121" s="163"/>
      <c r="AO121" s="164"/>
      <c r="AP121" s="156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8"/>
    </row>
    <row r="122" spans="1:58" ht="28.5" customHeight="1">
      <c r="A122" s="141">
        <f>'組織表'!E73</f>
        <v>0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3"/>
      <c r="L122" s="144">
        <f>'組織表'!F73</f>
        <v>0</v>
      </c>
      <c r="M122" s="145"/>
      <c r="N122" s="145"/>
      <c r="O122" s="145"/>
      <c r="P122" s="145"/>
      <c r="Q122" s="146"/>
      <c r="R122" s="147">
        <f ca="1">IF('組織表'!E73="","",DATEDIF('組織表'!L73,DATE(YEAR(TODAY()),4,1),"Y"))</f>
      </c>
      <c r="S122" s="148"/>
      <c r="T122" s="149"/>
      <c r="U122" s="150">
        <f>IF(A122="","",'組織表'!H73)</f>
        <v>0</v>
      </c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2"/>
      <c r="AJ122" s="159"/>
      <c r="AK122" s="160"/>
      <c r="AL122" s="160"/>
      <c r="AM122" s="160"/>
      <c r="AN122" s="160"/>
      <c r="AO122" s="161"/>
      <c r="AP122" s="156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8"/>
    </row>
    <row r="123" spans="1:58" ht="28.5" customHeight="1">
      <c r="A123" s="141">
        <f>'組織表'!E74</f>
        <v>0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3"/>
      <c r="L123" s="144">
        <f>'組織表'!F74</f>
        <v>0</v>
      </c>
      <c r="M123" s="145"/>
      <c r="N123" s="145"/>
      <c r="O123" s="145"/>
      <c r="P123" s="145"/>
      <c r="Q123" s="146"/>
      <c r="R123" s="147">
        <f ca="1">IF('組織表'!E74="","",DATEDIF('組織表'!L74,DATE(YEAR(TODAY()),4,1),"Y"))</f>
      </c>
      <c r="S123" s="148"/>
      <c r="T123" s="149"/>
      <c r="U123" s="150">
        <f>IF(A123="","",'組織表'!H74)</f>
        <v>0</v>
      </c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2"/>
      <c r="AJ123" s="159"/>
      <c r="AK123" s="160"/>
      <c r="AL123" s="160"/>
      <c r="AM123" s="160"/>
      <c r="AN123" s="160"/>
      <c r="AO123" s="161"/>
      <c r="AP123" s="156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8"/>
    </row>
    <row r="124" spans="1:58" ht="28.5" customHeight="1">
      <c r="A124" s="141">
        <f>'組織表'!E75</f>
        <v>0</v>
      </c>
      <c r="B124" s="142"/>
      <c r="C124" s="142"/>
      <c r="D124" s="142"/>
      <c r="E124" s="142"/>
      <c r="F124" s="142"/>
      <c r="G124" s="142"/>
      <c r="H124" s="142"/>
      <c r="I124" s="142"/>
      <c r="J124" s="142"/>
      <c r="K124" s="143"/>
      <c r="L124" s="144">
        <f>'組織表'!F75</f>
        <v>0</v>
      </c>
      <c r="M124" s="145"/>
      <c r="N124" s="145"/>
      <c r="O124" s="145"/>
      <c r="P124" s="145"/>
      <c r="Q124" s="146"/>
      <c r="R124" s="147">
        <f ca="1">IF('組織表'!E75="","",DATEDIF('組織表'!L75,DATE(YEAR(TODAY()),4,1),"Y"))</f>
      </c>
      <c r="S124" s="148"/>
      <c r="T124" s="149"/>
      <c r="U124" s="150">
        <f>IF(A124="","",'組織表'!H75)</f>
        <v>0</v>
      </c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2"/>
      <c r="AJ124" s="153"/>
      <c r="AK124" s="154"/>
      <c r="AL124" s="154"/>
      <c r="AM124" s="154"/>
      <c r="AN124" s="154"/>
      <c r="AO124" s="155"/>
      <c r="AP124" s="156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8"/>
    </row>
    <row r="125" spans="1:58" ht="28.5" customHeight="1">
      <c r="A125" s="141">
        <f>'組織表'!E76</f>
        <v>0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3"/>
      <c r="L125" s="144">
        <f>'組織表'!F76</f>
        <v>0</v>
      </c>
      <c r="M125" s="145"/>
      <c r="N125" s="145"/>
      <c r="O125" s="145"/>
      <c r="P125" s="145"/>
      <c r="Q125" s="146"/>
      <c r="R125" s="147">
        <f ca="1">IF('組織表'!E76="","",DATEDIF('組織表'!L76,DATE(YEAR(TODAY()),4,1),"Y"))</f>
      </c>
      <c r="S125" s="148"/>
      <c r="T125" s="149"/>
      <c r="U125" s="150">
        <f>IF(A125="","",'組織表'!H76)</f>
        <v>0</v>
      </c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2"/>
      <c r="AJ125" s="153"/>
      <c r="AK125" s="154"/>
      <c r="AL125" s="154"/>
      <c r="AM125" s="154"/>
      <c r="AN125" s="154"/>
      <c r="AO125" s="155"/>
      <c r="AP125" s="156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8"/>
    </row>
    <row r="126" spans="1:58" ht="28.5" customHeight="1">
      <c r="A126" s="141">
        <f>'組織表'!E77</f>
        <v>0</v>
      </c>
      <c r="B126" s="142"/>
      <c r="C126" s="142"/>
      <c r="D126" s="142"/>
      <c r="E126" s="142"/>
      <c r="F126" s="142"/>
      <c r="G126" s="142"/>
      <c r="H126" s="142"/>
      <c r="I126" s="142"/>
      <c r="J126" s="142"/>
      <c r="K126" s="143"/>
      <c r="L126" s="144">
        <f>'組織表'!F77</f>
        <v>0</v>
      </c>
      <c r="M126" s="145"/>
      <c r="N126" s="145"/>
      <c r="O126" s="145"/>
      <c r="P126" s="145"/>
      <c r="Q126" s="146"/>
      <c r="R126" s="147">
        <f ca="1">IF('組織表'!E77="","",DATEDIF('組織表'!L77,DATE(YEAR(TODAY()),4,1),"Y"))</f>
      </c>
      <c r="S126" s="148"/>
      <c r="T126" s="149"/>
      <c r="U126" s="150">
        <f>IF(A126="","",'組織表'!H77)</f>
        <v>0</v>
      </c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2"/>
      <c r="AJ126" s="153"/>
      <c r="AK126" s="154"/>
      <c r="AL126" s="154"/>
      <c r="AM126" s="154"/>
      <c r="AN126" s="154"/>
      <c r="AO126" s="155"/>
      <c r="AP126" s="156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8"/>
    </row>
    <row r="127" spans="1:58" ht="28.5" customHeight="1">
      <c r="A127" s="141">
        <f>'組織表'!E78</f>
        <v>0</v>
      </c>
      <c r="B127" s="142"/>
      <c r="C127" s="142"/>
      <c r="D127" s="142"/>
      <c r="E127" s="142"/>
      <c r="F127" s="142"/>
      <c r="G127" s="142"/>
      <c r="H127" s="142"/>
      <c r="I127" s="142"/>
      <c r="J127" s="142"/>
      <c r="K127" s="143"/>
      <c r="L127" s="144">
        <f>'組織表'!F78</f>
        <v>0</v>
      </c>
      <c r="M127" s="145"/>
      <c r="N127" s="145"/>
      <c r="O127" s="145"/>
      <c r="P127" s="145"/>
      <c r="Q127" s="146"/>
      <c r="R127" s="147">
        <f ca="1">IF('組織表'!E78="","",DATEDIF('組織表'!L78,DATE(YEAR(TODAY()),4,1),"Y"))</f>
      </c>
      <c r="S127" s="148"/>
      <c r="T127" s="149"/>
      <c r="U127" s="150">
        <f>IF(A127="","",'組織表'!H78)</f>
        <v>0</v>
      </c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2"/>
      <c r="AJ127" s="153"/>
      <c r="AK127" s="154"/>
      <c r="AL127" s="154"/>
      <c r="AM127" s="154"/>
      <c r="AN127" s="154"/>
      <c r="AO127" s="155"/>
      <c r="AP127" s="156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8"/>
    </row>
    <row r="128" spans="1:58" ht="28.5" customHeight="1">
      <c r="A128" s="141">
        <f>'組織表'!E79</f>
        <v>0</v>
      </c>
      <c r="B128" s="142"/>
      <c r="C128" s="142"/>
      <c r="D128" s="142"/>
      <c r="E128" s="142"/>
      <c r="F128" s="142"/>
      <c r="G128" s="142"/>
      <c r="H128" s="142"/>
      <c r="I128" s="142"/>
      <c r="J128" s="142"/>
      <c r="K128" s="143"/>
      <c r="L128" s="144">
        <f>'組織表'!F79</f>
        <v>0</v>
      </c>
      <c r="M128" s="145"/>
      <c r="N128" s="145"/>
      <c r="O128" s="145"/>
      <c r="P128" s="145"/>
      <c r="Q128" s="146"/>
      <c r="R128" s="147">
        <f ca="1">IF('組織表'!E79="","",DATEDIF('組織表'!L79,DATE(YEAR(TODAY()),4,1),"Y"))</f>
      </c>
      <c r="S128" s="148"/>
      <c r="T128" s="149"/>
      <c r="U128" s="150">
        <f>IF(A128="","",'組織表'!H79)</f>
        <v>0</v>
      </c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2"/>
      <c r="AJ128" s="153"/>
      <c r="AK128" s="154"/>
      <c r="AL128" s="154"/>
      <c r="AM128" s="154"/>
      <c r="AN128" s="154"/>
      <c r="AO128" s="155"/>
      <c r="AP128" s="156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8"/>
    </row>
    <row r="129" spans="1:58" ht="28.5" customHeight="1">
      <c r="A129" s="141">
        <f>'組織表'!E80</f>
        <v>0</v>
      </c>
      <c r="B129" s="142"/>
      <c r="C129" s="142"/>
      <c r="D129" s="142"/>
      <c r="E129" s="142"/>
      <c r="F129" s="142"/>
      <c r="G129" s="142"/>
      <c r="H129" s="142"/>
      <c r="I129" s="142"/>
      <c r="J129" s="142"/>
      <c r="K129" s="143"/>
      <c r="L129" s="144">
        <f>'組織表'!F80</f>
        <v>0</v>
      </c>
      <c r="M129" s="145"/>
      <c r="N129" s="145"/>
      <c r="O129" s="145"/>
      <c r="P129" s="145"/>
      <c r="Q129" s="146"/>
      <c r="R129" s="147">
        <f ca="1">IF('組織表'!E80="","",DATEDIF('組織表'!L80,DATE(YEAR(TODAY()),4,1),"Y"))</f>
      </c>
      <c r="S129" s="148"/>
      <c r="T129" s="149"/>
      <c r="U129" s="150">
        <f>IF(A129="","",'組織表'!H80)</f>
        <v>0</v>
      </c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2"/>
      <c r="AJ129" s="153"/>
      <c r="AK129" s="154"/>
      <c r="AL129" s="154"/>
      <c r="AM129" s="154"/>
      <c r="AN129" s="154"/>
      <c r="AO129" s="155"/>
      <c r="AP129" s="156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8"/>
    </row>
    <row r="130" spans="1:58" ht="28.5" customHeight="1">
      <c r="A130" s="141">
        <f>'組織表'!E81</f>
        <v>0</v>
      </c>
      <c r="B130" s="142"/>
      <c r="C130" s="142"/>
      <c r="D130" s="142"/>
      <c r="E130" s="142"/>
      <c r="F130" s="142"/>
      <c r="G130" s="142"/>
      <c r="H130" s="142"/>
      <c r="I130" s="142"/>
      <c r="J130" s="142"/>
      <c r="K130" s="143"/>
      <c r="L130" s="144">
        <f>'組織表'!F81</f>
        <v>0</v>
      </c>
      <c r="M130" s="145"/>
      <c r="N130" s="145"/>
      <c r="O130" s="145"/>
      <c r="P130" s="145"/>
      <c r="Q130" s="146"/>
      <c r="R130" s="147">
        <f ca="1">IF('組織表'!E81="","",DATEDIF('組織表'!L81,DATE(YEAR(TODAY()),4,1),"Y"))</f>
      </c>
      <c r="S130" s="148"/>
      <c r="T130" s="149"/>
      <c r="U130" s="150">
        <f>IF(A130="","",'組織表'!H81)</f>
        <v>0</v>
      </c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2"/>
      <c r="AJ130" s="153"/>
      <c r="AK130" s="154"/>
      <c r="AL130" s="154"/>
      <c r="AM130" s="154"/>
      <c r="AN130" s="154"/>
      <c r="AO130" s="155"/>
      <c r="AP130" s="156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8"/>
    </row>
    <row r="131" spans="1:58" ht="28.5" customHeight="1">
      <c r="A131" s="141">
        <f>'組織表'!E82</f>
        <v>0</v>
      </c>
      <c r="B131" s="142"/>
      <c r="C131" s="142"/>
      <c r="D131" s="142"/>
      <c r="E131" s="142"/>
      <c r="F131" s="142"/>
      <c r="G131" s="142"/>
      <c r="H131" s="142"/>
      <c r="I131" s="142"/>
      <c r="J131" s="142"/>
      <c r="K131" s="143"/>
      <c r="L131" s="144">
        <f>'組織表'!F82</f>
        <v>0</v>
      </c>
      <c r="M131" s="145"/>
      <c r="N131" s="145"/>
      <c r="O131" s="145"/>
      <c r="P131" s="145"/>
      <c r="Q131" s="146"/>
      <c r="R131" s="147">
        <f ca="1">IF('組織表'!E82="","",DATEDIF('組織表'!L82,DATE(YEAR(TODAY()),4,1),"Y"))</f>
      </c>
      <c r="S131" s="148"/>
      <c r="T131" s="149"/>
      <c r="U131" s="150">
        <f>IF(A131="","",'組織表'!H82)</f>
        <v>0</v>
      </c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2"/>
      <c r="AJ131" s="153"/>
      <c r="AK131" s="154"/>
      <c r="AL131" s="154"/>
      <c r="AM131" s="154"/>
      <c r="AN131" s="154"/>
      <c r="AO131" s="155"/>
      <c r="AP131" s="156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8"/>
    </row>
    <row r="132" spans="1:58" ht="28.5" customHeight="1">
      <c r="A132" s="141">
        <f>'組織表'!E83</f>
        <v>0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3"/>
      <c r="L132" s="144">
        <f>'組織表'!F83</f>
        <v>0</v>
      </c>
      <c r="M132" s="145"/>
      <c r="N132" s="145"/>
      <c r="O132" s="145"/>
      <c r="P132" s="145"/>
      <c r="Q132" s="146"/>
      <c r="R132" s="147">
        <f ca="1">IF('組織表'!E83="","",DATEDIF('組織表'!L83,DATE(YEAR(TODAY()),4,1),"Y"))</f>
      </c>
      <c r="S132" s="148"/>
      <c r="T132" s="149"/>
      <c r="U132" s="150">
        <f>IF(A132="","",'組織表'!H83)</f>
        <v>0</v>
      </c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2"/>
      <c r="AJ132" s="153"/>
      <c r="AK132" s="154"/>
      <c r="AL132" s="154"/>
      <c r="AM132" s="154"/>
      <c r="AN132" s="154"/>
      <c r="AO132" s="155"/>
      <c r="AP132" s="156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8"/>
    </row>
    <row r="133" spans="1:58" ht="28.5" customHeight="1">
      <c r="A133" s="141">
        <f>'組織表'!E84</f>
        <v>0</v>
      </c>
      <c r="B133" s="142"/>
      <c r="C133" s="142"/>
      <c r="D133" s="142"/>
      <c r="E133" s="142"/>
      <c r="F133" s="142"/>
      <c r="G133" s="142"/>
      <c r="H133" s="142"/>
      <c r="I133" s="142"/>
      <c r="J133" s="142"/>
      <c r="K133" s="143"/>
      <c r="L133" s="144">
        <f>'組織表'!F84</f>
        <v>0</v>
      </c>
      <c r="M133" s="145"/>
      <c r="N133" s="145"/>
      <c r="O133" s="145"/>
      <c r="P133" s="145"/>
      <c r="Q133" s="146"/>
      <c r="R133" s="147">
        <f ca="1">IF('組織表'!E84="","",DATEDIF('組織表'!L84,DATE(YEAR(TODAY()),4,1),"Y"))</f>
      </c>
      <c r="S133" s="148"/>
      <c r="T133" s="149"/>
      <c r="U133" s="150">
        <f>IF(A133="","",'組織表'!H84)</f>
        <v>0</v>
      </c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2"/>
      <c r="AJ133" s="153"/>
      <c r="AK133" s="154"/>
      <c r="AL133" s="154"/>
      <c r="AM133" s="154"/>
      <c r="AN133" s="154"/>
      <c r="AO133" s="155"/>
      <c r="AP133" s="156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8"/>
    </row>
    <row r="134" spans="1:58" ht="28.5" customHeight="1">
      <c r="A134" s="141">
        <f>'組織表'!E85</f>
        <v>0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K134" s="143"/>
      <c r="L134" s="144">
        <f>'組織表'!F85</f>
        <v>0</v>
      </c>
      <c r="M134" s="145"/>
      <c r="N134" s="145"/>
      <c r="O134" s="145"/>
      <c r="P134" s="145"/>
      <c r="Q134" s="146"/>
      <c r="R134" s="147">
        <f ca="1">IF('組織表'!E85="","",DATEDIF('組織表'!L85,DATE(YEAR(TODAY()),4,1),"Y"))</f>
      </c>
      <c r="S134" s="148"/>
      <c r="T134" s="149"/>
      <c r="U134" s="150">
        <f>IF(A134="","",'組織表'!H85)</f>
        <v>0</v>
      </c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2"/>
      <c r="AJ134" s="153"/>
      <c r="AK134" s="154"/>
      <c r="AL134" s="154"/>
      <c r="AM134" s="154"/>
      <c r="AN134" s="154"/>
      <c r="AO134" s="155"/>
      <c r="AP134" s="156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8"/>
    </row>
    <row r="135" spans="1:58" ht="28.5" customHeight="1">
      <c r="A135" s="141">
        <f>'組織表'!E86</f>
        <v>0</v>
      </c>
      <c r="B135" s="142"/>
      <c r="C135" s="142"/>
      <c r="D135" s="142"/>
      <c r="E135" s="142"/>
      <c r="F135" s="142"/>
      <c r="G135" s="142"/>
      <c r="H135" s="142"/>
      <c r="I135" s="142"/>
      <c r="J135" s="142"/>
      <c r="K135" s="143"/>
      <c r="L135" s="144">
        <f>'組織表'!F86</f>
        <v>0</v>
      </c>
      <c r="M135" s="145"/>
      <c r="N135" s="145"/>
      <c r="O135" s="145"/>
      <c r="P135" s="145"/>
      <c r="Q135" s="146"/>
      <c r="R135" s="147">
        <f ca="1">IF('組織表'!E86="","",DATEDIF('組織表'!L86,DATE(YEAR(TODAY()),4,1),"Y"))</f>
      </c>
      <c r="S135" s="148"/>
      <c r="T135" s="149"/>
      <c r="U135" s="150">
        <f>IF(A135="","",'組織表'!H86)</f>
        <v>0</v>
      </c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2"/>
      <c r="AJ135" s="153"/>
      <c r="AK135" s="154"/>
      <c r="AL135" s="154"/>
      <c r="AM135" s="154"/>
      <c r="AN135" s="154"/>
      <c r="AO135" s="155"/>
      <c r="AP135" s="156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8"/>
    </row>
    <row r="136" spans="1:58" ht="28.5" customHeight="1">
      <c r="A136" s="141">
        <f>'組織表'!E87</f>
        <v>0</v>
      </c>
      <c r="B136" s="142"/>
      <c r="C136" s="142"/>
      <c r="D136" s="142"/>
      <c r="E136" s="142"/>
      <c r="F136" s="142"/>
      <c r="G136" s="142"/>
      <c r="H136" s="142"/>
      <c r="I136" s="142"/>
      <c r="J136" s="142"/>
      <c r="K136" s="143"/>
      <c r="L136" s="144">
        <f>'組織表'!F87</f>
        <v>0</v>
      </c>
      <c r="M136" s="145"/>
      <c r="N136" s="145"/>
      <c r="O136" s="145"/>
      <c r="P136" s="145"/>
      <c r="Q136" s="146"/>
      <c r="R136" s="147">
        <f ca="1">IF('組織表'!E87="","",DATEDIF('組織表'!L87,DATE(YEAR(TODAY()),4,1),"Y"))</f>
      </c>
      <c r="S136" s="148"/>
      <c r="T136" s="149"/>
      <c r="U136" s="150">
        <f>IF(A136="","",'組織表'!H87)</f>
        <v>0</v>
      </c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2"/>
      <c r="AJ136" s="153"/>
      <c r="AK136" s="154"/>
      <c r="AL136" s="154"/>
      <c r="AM136" s="154"/>
      <c r="AN136" s="154"/>
      <c r="AO136" s="155"/>
      <c r="AP136" s="156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8"/>
    </row>
    <row r="137" spans="1:58" ht="28.5" customHeight="1">
      <c r="A137" s="141">
        <f>'組織表'!E88</f>
        <v>0</v>
      </c>
      <c r="B137" s="142"/>
      <c r="C137" s="142"/>
      <c r="D137" s="142"/>
      <c r="E137" s="142"/>
      <c r="F137" s="142"/>
      <c r="G137" s="142"/>
      <c r="H137" s="142"/>
      <c r="I137" s="142"/>
      <c r="J137" s="142"/>
      <c r="K137" s="143"/>
      <c r="L137" s="144">
        <f>'組織表'!F88</f>
        <v>0</v>
      </c>
      <c r="M137" s="145"/>
      <c r="N137" s="145"/>
      <c r="O137" s="145"/>
      <c r="P137" s="145"/>
      <c r="Q137" s="146"/>
      <c r="R137" s="147">
        <f ca="1">IF('組織表'!E88="","",DATEDIF('組織表'!L88,DATE(YEAR(TODAY()),4,1),"Y"))</f>
      </c>
      <c r="S137" s="148"/>
      <c r="T137" s="149"/>
      <c r="U137" s="150">
        <f>IF(A137="","",'組織表'!H88)</f>
        <v>0</v>
      </c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2"/>
      <c r="AJ137" s="153"/>
      <c r="AK137" s="154"/>
      <c r="AL137" s="154"/>
      <c r="AM137" s="154"/>
      <c r="AN137" s="154"/>
      <c r="AO137" s="155"/>
      <c r="AP137" s="156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8"/>
    </row>
    <row r="138" spans="1:58" ht="28.5" customHeight="1" thickBot="1">
      <c r="A138" s="141">
        <f>'組織表'!E89</f>
        <v>0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3"/>
      <c r="L138" s="144">
        <f>'組織表'!F89</f>
        <v>0</v>
      </c>
      <c r="M138" s="145"/>
      <c r="N138" s="145"/>
      <c r="O138" s="145"/>
      <c r="P138" s="145"/>
      <c r="Q138" s="146"/>
      <c r="R138" s="147">
        <f ca="1">IF('組織表'!E89="","",DATEDIF('組織表'!L89,DATE(YEAR(TODAY()),4,1),"Y"))</f>
      </c>
      <c r="S138" s="148"/>
      <c r="T138" s="149"/>
      <c r="U138" s="150">
        <f>IF(A138="","",'組織表'!H89)</f>
        <v>0</v>
      </c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2"/>
      <c r="AJ138" s="153"/>
      <c r="AK138" s="154"/>
      <c r="AL138" s="154"/>
      <c r="AM138" s="154"/>
      <c r="AN138" s="154"/>
      <c r="AO138" s="155"/>
      <c r="AP138" s="156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8"/>
    </row>
    <row r="139" spans="1:58" ht="18" customHeight="1">
      <c r="A139" s="132" t="str">
        <f>"（機関名："&amp;K3&amp;"　"&amp;"申請類型："&amp;BH11&amp;"　"&amp;"ﾌﾟﾛｸﾞﾗﾑ名称："&amp;K12&amp;"）"</f>
        <v>（機関名：　申請類型：未記入　ﾌﾟﾛｸﾞﾗﾑ名称：）</v>
      </c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</row>
    <row r="140" spans="1:58" ht="14.25" customHeight="1" thickBo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BF140" s="70" t="s">
        <v>310</v>
      </c>
    </row>
    <row r="141" spans="1:58" ht="18" customHeight="1">
      <c r="A141" s="139" t="s">
        <v>1101</v>
      </c>
      <c r="B141" s="140"/>
      <c r="C141" s="182" t="s">
        <v>1114</v>
      </c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3"/>
      <c r="Z141" s="183"/>
      <c r="AA141" s="184"/>
      <c r="AB141" s="184"/>
      <c r="AC141" s="184"/>
      <c r="AD141" s="183"/>
      <c r="AE141" s="183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1"/>
    </row>
    <row r="142" spans="1:58" ht="24.75" customHeight="1">
      <c r="A142" s="168" t="s">
        <v>8</v>
      </c>
      <c r="B142" s="169"/>
      <c r="C142" s="169"/>
      <c r="D142" s="169"/>
      <c r="E142" s="169"/>
      <c r="F142" s="169"/>
      <c r="G142" s="169"/>
      <c r="H142" s="169"/>
      <c r="I142" s="169"/>
      <c r="J142" s="169"/>
      <c r="K142" s="170"/>
      <c r="L142" s="171" t="s">
        <v>10</v>
      </c>
      <c r="M142" s="169"/>
      <c r="N142" s="169"/>
      <c r="O142" s="169"/>
      <c r="P142" s="169"/>
      <c r="Q142" s="170"/>
      <c r="R142" s="171" t="s">
        <v>9</v>
      </c>
      <c r="S142" s="169"/>
      <c r="T142" s="170"/>
      <c r="U142" s="172" t="s">
        <v>311</v>
      </c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4"/>
      <c r="AJ142" s="175" t="s">
        <v>11</v>
      </c>
      <c r="AK142" s="176"/>
      <c r="AL142" s="176"/>
      <c r="AM142" s="176"/>
      <c r="AN142" s="176"/>
      <c r="AO142" s="177"/>
      <c r="AP142" s="178" t="s">
        <v>1113</v>
      </c>
      <c r="AQ142" s="179"/>
      <c r="AR142" s="179"/>
      <c r="AS142" s="179"/>
      <c r="AT142" s="179"/>
      <c r="AU142" s="179"/>
      <c r="AV142" s="179"/>
      <c r="AW142" s="179"/>
      <c r="AX142" s="179"/>
      <c r="AY142" s="179"/>
      <c r="AZ142" s="179"/>
      <c r="BA142" s="179"/>
      <c r="BB142" s="179"/>
      <c r="BC142" s="179"/>
      <c r="BD142" s="179"/>
      <c r="BE142" s="179"/>
      <c r="BF142" s="180"/>
    </row>
    <row r="143" spans="1:58" ht="28.5" customHeight="1">
      <c r="A143" s="141">
        <f>'組織表'!E90</f>
        <v>0</v>
      </c>
      <c r="B143" s="142"/>
      <c r="C143" s="142"/>
      <c r="D143" s="142"/>
      <c r="E143" s="142"/>
      <c r="F143" s="142"/>
      <c r="G143" s="142"/>
      <c r="H143" s="142"/>
      <c r="I143" s="142"/>
      <c r="J143" s="142"/>
      <c r="K143" s="143"/>
      <c r="L143" s="144">
        <f>'組織表'!F90</f>
        <v>0</v>
      </c>
      <c r="M143" s="145"/>
      <c r="N143" s="145"/>
      <c r="O143" s="145"/>
      <c r="P143" s="145"/>
      <c r="Q143" s="146"/>
      <c r="R143" s="147">
        <f ca="1">IF('組織表'!E90="","",DATEDIF('組織表'!L90,DATE(YEAR(TODAY()),4,1),"Y"))</f>
      </c>
      <c r="S143" s="148"/>
      <c r="T143" s="149"/>
      <c r="U143" s="150">
        <f>IF(A143="","",'組織表'!H90)</f>
        <v>0</v>
      </c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2"/>
      <c r="AJ143" s="162"/>
      <c r="AK143" s="163"/>
      <c r="AL143" s="163"/>
      <c r="AM143" s="163"/>
      <c r="AN143" s="163"/>
      <c r="AO143" s="164"/>
      <c r="AP143" s="165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7"/>
    </row>
    <row r="144" spans="1:58" ht="28.5" customHeight="1">
      <c r="A144" s="141">
        <f>'組織表'!E91</f>
        <v>0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3"/>
      <c r="L144" s="144">
        <f>'組織表'!F91</f>
        <v>0</v>
      </c>
      <c r="M144" s="145"/>
      <c r="N144" s="145"/>
      <c r="O144" s="145"/>
      <c r="P144" s="145"/>
      <c r="Q144" s="146"/>
      <c r="R144" s="147">
        <f ca="1">IF('組織表'!E91="","",DATEDIF('組織表'!L91,DATE(YEAR(TODAY()),4,1),"Y"))</f>
      </c>
      <c r="S144" s="148"/>
      <c r="T144" s="149"/>
      <c r="U144" s="150">
        <f>IF(A144="","",'組織表'!H91)</f>
        <v>0</v>
      </c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2"/>
      <c r="AJ144" s="162"/>
      <c r="AK144" s="163"/>
      <c r="AL144" s="163"/>
      <c r="AM144" s="163"/>
      <c r="AN144" s="163"/>
      <c r="AO144" s="164"/>
      <c r="AP144" s="165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7"/>
    </row>
    <row r="145" spans="1:58" ht="28.5" customHeight="1">
      <c r="A145" s="141">
        <f>'組織表'!E92</f>
        <v>0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143"/>
      <c r="L145" s="144">
        <f>'組織表'!F92</f>
        <v>0</v>
      </c>
      <c r="M145" s="145"/>
      <c r="N145" s="145"/>
      <c r="O145" s="145"/>
      <c r="P145" s="145"/>
      <c r="Q145" s="146"/>
      <c r="R145" s="147">
        <f ca="1">IF('組織表'!E92="","",DATEDIF('組織表'!L92,DATE(YEAR(TODAY()),4,1),"Y"))</f>
      </c>
      <c r="S145" s="148"/>
      <c r="T145" s="149"/>
      <c r="U145" s="150">
        <f>IF(A145="","",'組織表'!H92)</f>
        <v>0</v>
      </c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2"/>
      <c r="AJ145" s="159"/>
      <c r="AK145" s="160"/>
      <c r="AL145" s="160"/>
      <c r="AM145" s="160"/>
      <c r="AN145" s="160"/>
      <c r="AO145" s="161"/>
      <c r="AP145" s="156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8"/>
    </row>
    <row r="146" spans="1:58" ht="28.5" customHeight="1">
      <c r="A146" s="141">
        <f>'組織表'!E93</f>
        <v>0</v>
      </c>
      <c r="B146" s="142"/>
      <c r="C146" s="142"/>
      <c r="D146" s="142"/>
      <c r="E146" s="142"/>
      <c r="F146" s="142"/>
      <c r="G146" s="142"/>
      <c r="H146" s="142"/>
      <c r="I146" s="142"/>
      <c r="J146" s="142"/>
      <c r="K146" s="143"/>
      <c r="L146" s="144">
        <f>'組織表'!F93</f>
        <v>0</v>
      </c>
      <c r="M146" s="145"/>
      <c r="N146" s="145"/>
      <c r="O146" s="145"/>
      <c r="P146" s="145"/>
      <c r="Q146" s="146"/>
      <c r="R146" s="147">
        <f ca="1">IF('組織表'!E93="","",DATEDIF('組織表'!L93,DATE(YEAR(TODAY()),4,1),"Y"))</f>
      </c>
      <c r="S146" s="148"/>
      <c r="T146" s="149"/>
      <c r="U146" s="150">
        <f>IF(A146="","",'組織表'!H93)</f>
        <v>0</v>
      </c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2"/>
      <c r="AJ146" s="162"/>
      <c r="AK146" s="163"/>
      <c r="AL146" s="163"/>
      <c r="AM146" s="163"/>
      <c r="AN146" s="163"/>
      <c r="AO146" s="164"/>
      <c r="AP146" s="156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8"/>
    </row>
    <row r="147" spans="1:58" ht="28.5" customHeight="1">
      <c r="A147" s="141">
        <f>'組織表'!E94</f>
        <v>0</v>
      </c>
      <c r="B147" s="142"/>
      <c r="C147" s="142"/>
      <c r="D147" s="142"/>
      <c r="E147" s="142"/>
      <c r="F147" s="142"/>
      <c r="G147" s="142"/>
      <c r="H147" s="142"/>
      <c r="I147" s="142"/>
      <c r="J147" s="142"/>
      <c r="K147" s="143"/>
      <c r="L147" s="144">
        <f>'組織表'!F94</f>
        <v>0</v>
      </c>
      <c r="M147" s="145"/>
      <c r="N147" s="145"/>
      <c r="O147" s="145"/>
      <c r="P147" s="145"/>
      <c r="Q147" s="146"/>
      <c r="R147" s="147">
        <f ca="1">IF('組織表'!E94="","",DATEDIF('組織表'!L94,DATE(YEAR(TODAY()),4,1),"Y"))</f>
      </c>
      <c r="S147" s="148"/>
      <c r="T147" s="149"/>
      <c r="U147" s="150">
        <f>IF(A147="","",'組織表'!H94)</f>
        <v>0</v>
      </c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2"/>
      <c r="AJ147" s="159"/>
      <c r="AK147" s="160"/>
      <c r="AL147" s="160"/>
      <c r="AM147" s="160"/>
      <c r="AN147" s="160"/>
      <c r="AO147" s="161"/>
      <c r="AP147" s="156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8"/>
    </row>
    <row r="148" spans="1:58" ht="28.5" customHeight="1">
      <c r="A148" s="141">
        <f>'組織表'!E95</f>
        <v>0</v>
      </c>
      <c r="B148" s="142"/>
      <c r="C148" s="142"/>
      <c r="D148" s="142"/>
      <c r="E148" s="142"/>
      <c r="F148" s="142"/>
      <c r="G148" s="142"/>
      <c r="H148" s="142"/>
      <c r="I148" s="142"/>
      <c r="J148" s="142"/>
      <c r="K148" s="143"/>
      <c r="L148" s="144">
        <f>'組織表'!F95</f>
        <v>0</v>
      </c>
      <c r="M148" s="145"/>
      <c r="N148" s="145"/>
      <c r="O148" s="145"/>
      <c r="P148" s="145"/>
      <c r="Q148" s="146"/>
      <c r="R148" s="147">
        <f ca="1">IF('組織表'!E95="","",DATEDIF('組織表'!L95,DATE(YEAR(TODAY()),4,1),"Y"))</f>
      </c>
      <c r="S148" s="148"/>
      <c r="T148" s="149"/>
      <c r="U148" s="150">
        <f>IF(A148="","",'組織表'!H95)</f>
        <v>0</v>
      </c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2"/>
      <c r="AJ148" s="162"/>
      <c r="AK148" s="163"/>
      <c r="AL148" s="163"/>
      <c r="AM148" s="163"/>
      <c r="AN148" s="163"/>
      <c r="AO148" s="164"/>
      <c r="AP148" s="156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8"/>
    </row>
    <row r="149" spans="1:58" ht="28.5" customHeight="1">
      <c r="A149" s="141">
        <f>'組織表'!E96</f>
        <v>0</v>
      </c>
      <c r="B149" s="142"/>
      <c r="C149" s="142"/>
      <c r="D149" s="142"/>
      <c r="E149" s="142"/>
      <c r="F149" s="142"/>
      <c r="G149" s="142"/>
      <c r="H149" s="142"/>
      <c r="I149" s="142"/>
      <c r="J149" s="142"/>
      <c r="K149" s="143"/>
      <c r="L149" s="144">
        <f>'組織表'!F96</f>
        <v>0</v>
      </c>
      <c r="M149" s="145"/>
      <c r="N149" s="145"/>
      <c r="O149" s="145"/>
      <c r="P149" s="145"/>
      <c r="Q149" s="146"/>
      <c r="R149" s="147">
        <f ca="1">IF('組織表'!E96="","",DATEDIF('組織表'!L96,DATE(YEAR(TODAY()),4,1),"Y"))</f>
      </c>
      <c r="S149" s="148"/>
      <c r="T149" s="149"/>
      <c r="U149" s="150">
        <f>IF(A149="","",'組織表'!H96)</f>
        <v>0</v>
      </c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2"/>
      <c r="AJ149" s="162"/>
      <c r="AK149" s="163"/>
      <c r="AL149" s="163"/>
      <c r="AM149" s="163"/>
      <c r="AN149" s="163"/>
      <c r="AO149" s="164"/>
      <c r="AP149" s="156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8"/>
    </row>
    <row r="150" spans="1:58" ht="28.5" customHeight="1">
      <c r="A150" s="141">
        <f>'組織表'!E97</f>
        <v>0</v>
      </c>
      <c r="B150" s="142"/>
      <c r="C150" s="142"/>
      <c r="D150" s="142"/>
      <c r="E150" s="142"/>
      <c r="F150" s="142"/>
      <c r="G150" s="142"/>
      <c r="H150" s="142"/>
      <c r="I150" s="142"/>
      <c r="J150" s="142"/>
      <c r="K150" s="143"/>
      <c r="L150" s="144">
        <f>'組織表'!F97</f>
        <v>0</v>
      </c>
      <c r="M150" s="145"/>
      <c r="N150" s="145"/>
      <c r="O150" s="145"/>
      <c r="P150" s="145"/>
      <c r="Q150" s="146"/>
      <c r="R150" s="147">
        <f ca="1">IF('組織表'!E97="","",DATEDIF('組織表'!L97,DATE(YEAR(TODAY()),4,1),"Y"))</f>
      </c>
      <c r="S150" s="148"/>
      <c r="T150" s="149"/>
      <c r="U150" s="150">
        <f>IF(A150="","",'組織表'!H97)</f>
        <v>0</v>
      </c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2"/>
      <c r="AJ150" s="159"/>
      <c r="AK150" s="160"/>
      <c r="AL150" s="160"/>
      <c r="AM150" s="160"/>
      <c r="AN150" s="160"/>
      <c r="AO150" s="161"/>
      <c r="AP150" s="156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8"/>
    </row>
    <row r="151" spans="1:58" ht="28.5" customHeight="1">
      <c r="A151" s="141">
        <f>'組織表'!E98</f>
        <v>0</v>
      </c>
      <c r="B151" s="142"/>
      <c r="C151" s="142"/>
      <c r="D151" s="142"/>
      <c r="E151" s="142"/>
      <c r="F151" s="142"/>
      <c r="G151" s="142"/>
      <c r="H151" s="142"/>
      <c r="I151" s="142"/>
      <c r="J151" s="142"/>
      <c r="K151" s="143"/>
      <c r="L151" s="144">
        <f>'組織表'!F98</f>
        <v>0</v>
      </c>
      <c r="M151" s="145"/>
      <c r="N151" s="145"/>
      <c r="O151" s="145"/>
      <c r="P151" s="145"/>
      <c r="Q151" s="146"/>
      <c r="R151" s="147">
        <f ca="1">IF('組織表'!E98="","",DATEDIF('組織表'!L98,DATE(YEAR(TODAY()),4,1),"Y"))</f>
      </c>
      <c r="S151" s="148"/>
      <c r="T151" s="149"/>
      <c r="U151" s="150">
        <f>IF(A151="","",'組織表'!H98)</f>
        <v>0</v>
      </c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2"/>
      <c r="AJ151" s="162"/>
      <c r="AK151" s="163"/>
      <c r="AL151" s="163"/>
      <c r="AM151" s="163"/>
      <c r="AN151" s="163"/>
      <c r="AO151" s="164"/>
      <c r="AP151" s="156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8"/>
    </row>
    <row r="152" spans="1:58" ht="28.5" customHeight="1">
      <c r="A152" s="141">
        <f>'組織表'!E99</f>
        <v>0</v>
      </c>
      <c r="B152" s="142"/>
      <c r="C152" s="142"/>
      <c r="D152" s="142"/>
      <c r="E152" s="142"/>
      <c r="F152" s="142"/>
      <c r="G152" s="142"/>
      <c r="H152" s="142"/>
      <c r="I152" s="142"/>
      <c r="J152" s="142"/>
      <c r="K152" s="143"/>
      <c r="L152" s="144">
        <f>'組織表'!F99</f>
        <v>0</v>
      </c>
      <c r="M152" s="145"/>
      <c r="N152" s="145"/>
      <c r="O152" s="145"/>
      <c r="P152" s="145"/>
      <c r="Q152" s="146"/>
      <c r="R152" s="147">
        <f ca="1">IF('組織表'!E99="","",DATEDIF('組織表'!L99,DATE(YEAR(TODAY()),4,1),"Y"))</f>
      </c>
      <c r="S152" s="148"/>
      <c r="T152" s="149"/>
      <c r="U152" s="150">
        <f>IF(A152="","",'組織表'!H99)</f>
        <v>0</v>
      </c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2"/>
      <c r="AJ152" s="159"/>
      <c r="AK152" s="160"/>
      <c r="AL152" s="160"/>
      <c r="AM152" s="160"/>
      <c r="AN152" s="160"/>
      <c r="AO152" s="161"/>
      <c r="AP152" s="156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8"/>
    </row>
    <row r="153" spans="1:58" ht="28.5" customHeight="1">
      <c r="A153" s="141">
        <f>'組織表'!E100</f>
        <v>0</v>
      </c>
      <c r="B153" s="142"/>
      <c r="C153" s="142"/>
      <c r="D153" s="142"/>
      <c r="E153" s="142"/>
      <c r="F153" s="142"/>
      <c r="G153" s="142"/>
      <c r="H153" s="142"/>
      <c r="I153" s="142"/>
      <c r="J153" s="142"/>
      <c r="K153" s="143"/>
      <c r="L153" s="144">
        <f>'組織表'!F100</f>
        <v>0</v>
      </c>
      <c r="M153" s="145"/>
      <c r="N153" s="145"/>
      <c r="O153" s="145"/>
      <c r="P153" s="145"/>
      <c r="Q153" s="146"/>
      <c r="R153" s="147">
        <f ca="1">IF('組織表'!E100="","",DATEDIF('組織表'!L100,DATE(YEAR(TODAY()),4,1),"Y"))</f>
      </c>
      <c r="S153" s="148"/>
      <c r="T153" s="149"/>
      <c r="U153" s="150">
        <f>IF(A153="","",'組織表'!H100)</f>
        <v>0</v>
      </c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2"/>
      <c r="AJ153" s="162"/>
      <c r="AK153" s="163"/>
      <c r="AL153" s="163"/>
      <c r="AM153" s="163"/>
      <c r="AN153" s="163"/>
      <c r="AO153" s="164"/>
      <c r="AP153" s="156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8"/>
    </row>
    <row r="154" spans="1:58" ht="28.5" customHeight="1">
      <c r="A154" s="141">
        <f>'組織表'!E101</f>
        <v>0</v>
      </c>
      <c r="B154" s="142"/>
      <c r="C154" s="142"/>
      <c r="D154" s="142"/>
      <c r="E154" s="142"/>
      <c r="F154" s="142"/>
      <c r="G154" s="142"/>
      <c r="H154" s="142"/>
      <c r="I154" s="142"/>
      <c r="J154" s="142"/>
      <c r="K154" s="143"/>
      <c r="L154" s="144">
        <f>'組織表'!F101</f>
        <v>0</v>
      </c>
      <c r="M154" s="145"/>
      <c r="N154" s="145"/>
      <c r="O154" s="145"/>
      <c r="P154" s="145"/>
      <c r="Q154" s="146"/>
      <c r="R154" s="147">
        <f ca="1">IF('組織表'!E101="","",DATEDIF('組織表'!L101,DATE(YEAR(TODAY()),4,1),"Y"))</f>
      </c>
      <c r="S154" s="148"/>
      <c r="T154" s="149"/>
      <c r="U154" s="150">
        <f>IF(A154="","",'組織表'!H101)</f>
        <v>0</v>
      </c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2"/>
      <c r="AJ154" s="162"/>
      <c r="AK154" s="163"/>
      <c r="AL154" s="163"/>
      <c r="AM154" s="163"/>
      <c r="AN154" s="163"/>
      <c r="AO154" s="164"/>
      <c r="AP154" s="156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8"/>
    </row>
    <row r="155" spans="1:58" ht="28.5" customHeight="1">
      <c r="A155" s="141">
        <f>'組織表'!E102</f>
        <v>0</v>
      </c>
      <c r="B155" s="142"/>
      <c r="C155" s="142"/>
      <c r="D155" s="142"/>
      <c r="E155" s="142"/>
      <c r="F155" s="142"/>
      <c r="G155" s="142"/>
      <c r="H155" s="142"/>
      <c r="I155" s="142"/>
      <c r="J155" s="142"/>
      <c r="K155" s="143"/>
      <c r="L155" s="144">
        <f>'組織表'!F102</f>
        <v>0</v>
      </c>
      <c r="M155" s="145"/>
      <c r="N155" s="145"/>
      <c r="O155" s="145"/>
      <c r="P155" s="145"/>
      <c r="Q155" s="146"/>
      <c r="R155" s="147">
        <f ca="1">IF('組織表'!E102="","",DATEDIF('組織表'!L102,DATE(YEAR(TODAY()),4,1),"Y"))</f>
      </c>
      <c r="S155" s="148"/>
      <c r="T155" s="149"/>
      <c r="U155" s="150">
        <f>IF(A155="","",'組織表'!H102)</f>
        <v>0</v>
      </c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2"/>
      <c r="AJ155" s="162"/>
      <c r="AK155" s="163"/>
      <c r="AL155" s="163"/>
      <c r="AM155" s="163"/>
      <c r="AN155" s="163"/>
      <c r="AO155" s="164"/>
      <c r="AP155" s="156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8"/>
    </row>
    <row r="156" spans="1:58" ht="28.5" customHeight="1">
      <c r="A156" s="141">
        <f>'組織表'!E103</f>
        <v>0</v>
      </c>
      <c r="B156" s="142"/>
      <c r="C156" s="142"/>
      <c r="D156" s="142"/>
      <c r="E156" s="142"/>
      <c r="F156" s="142"/>
      <c r="G156" s="142"/>
      <c r="H156" s="142"/>
      <c r="I156" s="142"/>
      <c r="J156" s="142"/>
      <c r="K156" s="143"/>
      <c r="L156" s="144">
        <f>'組織表'!F103</f>
        <v>0</v>
      </c>
      <c r="M156" s="145"/>
      <c r="N156" s="145"/>
      <c r="O156" s="145"/>
      <c r="P156" s="145"/>
      <c r="Q156" s="146"/>
      <c r="R156" s="147">
        <f ca="1">IF('組織表'!E103="","",DATEDIF('組織表'!L103,DATE(YEAR(TODAY()),4,1),"Y"))</f>
      </c>
      <c r="S156" s="148"/>
      <c r="T156" s="149"/>
      <c r="U156" s="150">
        <f>IF(A156="","",'組織表'!H103)</f>
        <v>0</v>
      </c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2"/>
      <c r="AJ156" s="159"/>
      <c r="AK156" s="160"/>
      <c r="AL156" s="160"/>
      <c r="AM156" s="160"/>
      <c r="AN156" s="160"/>
      <c r="AO156" s="161"/>
      <c r="AP156" s="156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8"/>
    </row>
    <row r="157" spans="1:58" ht="28.5" customHeight="1">
      <c r="A157" s="141">
        <f>'組織表'!E104</f>
        <v>0</v>
      </c>
      <c r="B157" s="142"/>
      <c r="C157" s="142"/>
      <c r="D157" s="142"/>
      <c r="E157" s="142"/>
      <c r="F157" s="142"/>
      <c r="G157" s="142"/>
      <c r="H157" s="142"/>
      <c r="I157" s="142"/>
      <c r="J157" s="142"/>
      <c r="K157" s="143"/>
      <c r="L157" s="144">
        <f>'組織表'!F104</f>
        <v>0</v>
      </c>
      <c r="M157" s="145"/>
      <c r="N157" s="145"/>
      <c r="O157" s="145"/>
      <c r="P157" s="145"/>
      <c r="Q157" s="146"/>
      <c r="R157" s="147">
        <f ca="1">IF('組織表'!E104="","",DATEDIF('組織表'!L104,DATE(YEAR(TODAY()),4,1),"Y"))</f>
      </c>
      <c r="S157" s="148"/>
      <c r="T157" s="149"/>
      <c r="U157" s="150">
        <f>IF(A157="","",'組織表'!H104)</f>
        <v>0</v>
      </c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2"/>
      <c r="AJ157" s="159"/>
      <c r="AK157" s="160"/>
      <c r="AL157" s="160"/>
      <c r="AM157" s="160"/>
      <c r="AN157" s="160"/>
      <c r="AO157" s="161"/>
      <c r="AP157" s="156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8"/>
    </row>
    <row r="158" spans="1:58" ht="28.5" customHeight="1">
      <c r="A158" s="141">
        <f>'組織表'!E105</f>
        <v>0</v>
      </c>
      <c r="B158" s="142"/>
      <c r="C158" s="142"/>
      <c r="D158" s="142"/>
      <c r="E158" s="142"/>
      <c r="F158" s="142"/>
      <c r="G158" s="142"/>
      <c r="H158" s="142"/>
      <c r="I158" s="142"/>
      <c r="J158" s="142"/>
      <c r="K158" s="143"/>
      <c r="L158" s="144">
        <f>'組織表'!F105</f>
        <v>0</v>
      </c>
      <c r="M158" s="145"/>
      <c r="N158" s="145"/>
      <c r="O158" s="145"/>
      <c r="P158" s="145"/>
      <c r="Q158" s="146"/>
      <c r="R158" s="147">
        <f ca="1">IF('組織表'!E105="","",DATEDIF('組織表'!L105,DATE(YEAR(TODAY()),4,1),"Y"))</f>
      </c>
      <c r="S158" s="148"/>
      <c r="T158" s="149"/>
      <c r="U158" s="150">
        <f>IF(A158="","",'組織表'!H105)</f>
        <v>0</v>
      </c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2"/>
      <c r="AJ158" s="153"/>
      <c r="AK158" s="154"/>
      <c r="AL158" s="154"/>
      <c r="AM158" s="154"/>
      <c r="AN158" s="154"/>
      <c r="AO158" s="155"/>
      <c r="AP158" s="156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8"/>
    </row>
    <row r="159" spans="1:58" ht="28.5" customHeight="1">
      <c r="A159" s="141">
        <f>'組織表'!E106</f>
        <v>0</v>
      </c>
      <c r="B159" s="142"/>
      <c r="C159" s="142"/>
      <c r="D159" s="142"/>
      <c r="E159" s="142"/>
      <c r="F159" s="142"/>
      <c r="G159" s="142"/>
      <c r="H159" s="142"/>
      <c r="I159" s="142"/>
      <c r="J159" s="142"/>
      <c r="K159" s="143"/>
      <c r="L159" s="144">
        <f>'組織表'!F106</f>
        <v>0</v>
      </c>
      <c r="M159" s="145"/>
      <c r="N159" s="145"/>
      <c r="O159" s="145"/>
      <c r="P159" s="145"/>
      <c r="Q159" s="146"/>
      <c r="R159" s="147">
        <f ca="1">IF('組織表'!E106="","",DATEDIF('組織表'!L106,DATE(YEAR(TODAY()),4,1),"Y"))</f>
      </c>
      <c r="S159" s="148"/>
      <c r="T159" s="149"/>
      <c r="U159" s="150">
        <f>IF(A159="","",'組織表'!H106)</f>
        <v>0</v>
      </c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2"/>
      <c r="AJ159" s="153"/>
      <c r="AK159" s="154"/>
      <c r="AL159" s="154"/>
      <c r="AM159" s="154"/>
      <c r="AN159" s="154"/>
      <c r="AO159" s="155"/>
      <c r="AP159" s="156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8"/>
    </row>
    <row r="160" spans="1:58" ht="28.5" customHeight="1">
      <c r="A160" s="141">
        <f>'組織表'!E107</f>
        <v>0</v>
      </c>
      <c r="B160" s="142"/>
      <c r="C160" s="142"/>
      <c r="D160" s="142"/>
      <c r="E160" s="142"/>
      <c r="F160" s="142"/>
      <c r="G160" s="142"/>
      <c r="H160" s="142"/>
      <c r="I160" s="142"/>
      <c r="J160" s="142"/>
      <c r="K160" s="143"/>
      <c r="L160" s="144">
        <f>'組織表'!F107</f>
        <v>0</v>
      </c>
      <c r="M160" s="145"/>
      <c r="N160" s="145"/>
      <c r="O160" s="145"/>
      <c r="P160" s="145"/>
      <c r="Q160" s="146"/>
      <c r="R160" s="147">
        <f ca="1">IF('組織表'!E107="","",DATEDIF('組織表'!L107,DATE(YEAR(TODAY()),4,1),"Y"))</f>
      </c>
      <c r="S160" s="148"/>
      <c r="T160" s="149"/>
      <c r="U160" s="150">
        <f>IF(A160="","",'組織表'!H107)</f>
        <v>0</v>
      </c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2"/>
      <c r="AJ160" s="153"/>
      <c r="AK160" s="154"/>
      <c r="AL160" s="154"/>
      <c r="AM160" s="154"/>
      <c r="AN160" s="154"/>
      <c r="AO160" s="155"/>
      <c r="AP160" s="156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8"/>
    </row>
    <row r="161" spans="1:58" ht="28.5" customHeight="1">
      <c r="A161" s="141">
        <f>'組織表'!E108</f>
        <v>0</v>
      </c>
      <c r="B161" s="142"/>
      <c r="C161" s="142"/>
      <c r="D161" s="142"/>
      <c r="E161" s="142"/>
      <c r="F161" s="142"/>
      <c r="G161" s="142"/>
      <c r="H161" s="142"/>
      <c r="I161" s="142"/>
      <c r="J161" s="142"/>
      <c r="K161" s="143"/>
      <c r="L161" s="144">
        <f>'組織表'!F108</f>
        <v>0</v>
      </c>
      <c r="M161" s="145"/>
      <c r="N161" s="145"/>
      <c r="O161" s="145"/>
      <c r="P161" s="145"/>
      <c r="Q161" s="146"/>
      <c r="R161" s="147">
        <f ca="1">IF('組織表'!E108="","",DATEDIF('組織表'!L108,DATE(YEAR(TODAY()),4,1),"Y"))</f>
      </c>
      <c r="S161" s="148"/>
      <c r="T161" s="149"/>
      <c r="U161" s="150">
        <f>IF(A161="","",'組織表'!H108)</f>
        <v>0</v>
      </c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2"/>
      <c r="AJ161" s="153"/>
      <c r="AK161" s="154"/>
      <c r="AL161" s="154"/>
      <c r="AM161" s="154"/>
      <c r="AN161" s="154"/>
      <c r="AO161" s="155"/>
      <c r="AP161" s="156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8"/>
    </row>
    <row r="162" spans="1:58" ht="28.5" customHeight="1">
      <c r="A162" s="141">
        <f>'組織表'!E109</f>
        <v>0</v>
      </c>
      <c r="B162" s="142"/>
      <c r="C162" s="142"/>
      <c r="D162" s="142"/>
      <c r="E162" s="142"/>
      <c r="F162" s="142"/>
      <c r="G162" s="142"/>
      <c r="H162" s="142"/>
      <c r="I162" s="142"/>
      <c r="J162" s="142"/>
      <c r="K162" s="143"/>
      <c r="L162" s="144">
        <f>'組織表'!F109</f>
        <v>0</v>
      </c>
      <c r="M162" s="145"/>
      <c r="N162" s="145"/>
      <c r="O162" s="145"/>
      <c r="P162" s="145"/>
      <c r="Q162" s="146"/>
      <c r="R162" s="147">
        <f ca="1">IF('組織表'!E109="","",DATEDIF('組織表'!L109,DATE(YEAR(TODAY()),4,1),"Y"))</f>
      </c>
      <c r="S162" s="148"/>
      <c r="T162" s="149"/>
      <c r="U162" s="150">
        <f>IF(A162="","",'組織表'!H109)</f>
        <v>0</v>
      </c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2"/>
      <c r="AJ162" s="153"/>
      <c r="AK162" s="154"/>
      <c r="AL162" s="154"/>
      <c r="AM162" s="154"/>
      <c r="AN162" s="154"/>
      <c r="AO162" s="155"/>
      <c r="AP162" s="156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8"/>
    </row>
    <row r="163" spans="1:58" ht="28.5" customHeight="1">
      <c r="A163" s="141">
        <f>'組織表'!E110</f>
        <v>0</v>
      </c>
      <c r="B163" s="142"/>
      <c r="C163" s="142"/>
      <c r="D163" s="142"/>
      <c r="E163" s="142"/>
      <c r="F163" s="142"/>
      <c r="G163" s="142"/>
      <c r="H163" s="142"/>
      <c r="I163" s="142"/>
      <c r="J163" s="142"/>
      <c r="K163" s="143"/>
      <c r="L163" s="144">
        <f>'組織表'!F110</f>
        <v>0</v>
      </c>
      <c r="M163" s="145"/>
      <c r="N163" s="145"/>
      <c r="O163" s="145"/>
      <c r="P163" s="145"/>
      <c r="Q163" s="146"/>
      <c r="R163" s="147">
        <f ca="1">IF('組織表'!E110="","",DATEDIF('組織表'!L110,DATE(YEAR(TODAY()),4,1),"Y"))</f>
      </c>
      <c r="S163" s="148"/>
      <c r="T163" s="149"/>
      <c r="U163" s="150">
        <f>IF(A163="","",'組織表'!H110)</f>
        <v>0</v>
      </c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2"/>
      <c r="AJ163" s="153"/>
      <c r="AK163" s="154"/>
      <c r="AL163" s="154"/>
      <c r="AM163" s="154"/>
      <c r="AN163" s="154"/>
      <c r="AO163" s="155"/>
      <c r="AP163" s="156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8"/>
    </row>
    <row r="164" spans="1:58" ht="28.5" customHeight="1">
      <c r="A164" s="141">
        <f>'組織表'!E111</f>
        <v>0</v>
      </c>
      <c r="B164" s="142"/>
      <c r="C164" s="142"/>
      <c r="D164" s="142"/>
      <c r="E164" s="142"/>
      <c r="F164" s="142"/>
      <c r="G164" s="142"/>
      <c r="H164" s="142"/>
      <c r="I164" s="142"/>
      <c r="J164" s="142"/>
      <c r="K164" s="143"/>
      <c r="L164" s="144">
        <f>'組織表'!F111</f>
        <v>0</v>
      </c>
      <c r="M164" s="145"/>
      <c r="N164" s="145"/>
      <c r="O164" s="145"/>
      <c r="P164" s="145"/>
      <c r="Q164" s="146"/>
      <c r="R164" s="147">
        <f ca="1">IF('組織表'!E111="","",DATEDIF('組織表'!L111,DATE(YEAR(TODAY()),4,1),"Y"))</f>
      </c>
      <c r="S164" s="148"/>
      <c r="T164" s="149"/>
      <c r="U164" s="150">
        <f>IF(A164="","",'組織表'!H111)</f>
        <v>0</v>
      </c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2"/>
      <c r="AJ164" s="153"/>
      <c r="AK164" s="154"/>
      <c r="AL164" s="154"/>
      <c r="AM164" s="154"/>
      <c r="AN164" s="154"/>
      <c r="AO164" s="155"/>
      <c r="AP164" s="156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8"/>
    </row>
    <row r="165" spans="1:58" ht="28.5" customHeight="1">
      <c r="A165" s="141">
        <f>'組織表'!E112</f>
        <v>0</v>
      </c>
      <c r="B165" s="142"/>
      <c r="C165" s="142"/>
      <c r="D165" s="142"/>
      <c r="E165" s="142"/>
      <c r="F165" s="142"/>
      <c r="G165" s="142"/>
      <c r="H165" s="142"/>
      <c r="I165" s="142"/>
      <c r="J165" s="142"/>
      <c r="K165" s="143"/>
      <c r="L165" s="144">
        <f>'組織表'!F112</f>
        <v>0</v>
      </c>
      <c r="M165" s="145"/>
      <c r="N165" s="145"/>
      <c r="O165" s="145"/>
      <c r="P165" s="145"/>
      <c r="Q165" s="146"/>
      <c r="R165" s="147">
        <f ca="1">IF('組織表'!E112="","",DATEDIF('組織表'!L112,DATE(YEAR(TODAY()),4,1),"Y"))</f>
      </c>
      <c r="S165" s="148"/>
      <c r="T165" s="149"/>
      <c r="U165" s="150">
        <f>IF(A165="","",'組織表'!H112)</f>
        <v>0</v>
      </c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2"/>
      <c r="AJ165" s="153"/>
      <c r="AK165" s="154"/>
      <c r="AL165" s="154"/>
      <c r="AM165" s="154"/>
      <c r="AN165" s="154"/>
      <c r="AO165" s="155"/>
      <c r="AP165" s="156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8"/>
    </row>
    <row r="166" spans="1:58" ht="28.5" customHeight="1">
      <c r="A166" s="141">
        <f>'組織表'!E113</f>
        <v>0</v>
      </c>
      <c r="B166" s="142"/>
      <c r="C166" s="142"/>
      <c r="D166" s="142"/>
      <c r="E166" s="142"/>
      <c r="F166" s="142"/>
      <c r="G166" s="142"/>
      <c r="H166" s="142"/>
      <c r="I166" s="142"/>
      <c r="J166" s="142"/>
      <c r="K166" s="143"/>
      <c r="L166" s="144">
        <f>'組織表'!F113</f>
        <v>0</v>
      </c>
      <c r="M166" s="145"/>
      <c r="N166" s="145"/>
      <c r="O166" s="145"/>
      <c r="P166" s="145"/>
      <c r="Q166" s="146"/>
      <c r="R166" s="147">
        <f ca="1">IF('組織表'!E113="","",DATEDIF('組織表'!L113,DATE(YEAR(TODAY()),4,1),"Y"))</f>
      </c>
      <c r="S166" s="148"/>
      <c r="T166" s="149"/>
      <c r="U166" s="150">
        <f>IF(A166="","",'組織表'!H113)</f>
        <v>0</v>
      </c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2"/>
      <c r="AJ166" s="153"/>
      <c r="AK166" s="154"/>
      <c r="AL166" s="154"/>
      <c r="AM166" s="154"/>
      <c r="AN166" s="154"/>
      <c r="AO166" s="155"/>
      <c r="AP166" s="156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8"/>
    </row>
    <row r="167" spans="1:58" ht="28.5" customHeight="1">
      <c r="A167" s="141">
        <f>'組織表'!E114</f>
        <v>0</v>
      </c>
      <c r="B167" s="142"/>
      <c r="C167" s="142"/>
      <c r="D167" s="142"/>
      <c r="E167" s="142"/>
      <c r="F167" s="142"/>
      <c r="G167" s="142"/>
      <c r="H167" s="142"/>
      <c r="I167" s="142"/>
      <c r="J167" s="142"/>
      <c r="K167" s="143"/>
      <c r="L167" s="144">
        <f>'組織表'!F114</f>
        <v>0</v>
      </c>
      <c r="M167" s="145"/>
      <c r="N167" s="145"/>
      <c r="O167" s="145"/>
      <c r="P167" s="145"/>
      <c r="Q167" s="146"/>
      <c r="R167" s="147">
        <f ca="1">IF('組織表'!E114="","",DATEDIF('組織表'!L114,DATE(YEAR(TODAY()),4,1),"Y"))</f>
      </c>
      <c r="S167" s="148"/>
      <c r="T167" s="149"/>
      <c r="U167" s="150">
        <f>IF(A167="","",'組織表'!H114)</f>
        <v>0</v>
      </c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2"/>
      <c r="AJ167" s="153"/>
      <c r="AK167" s="154"/>
      <c r="AL167" s="154"/>
      <c r="AM167" s="154"/>
      <c r="AN167" s="154"/>
      <c r="AO167" s="155"/>
      <c r="AP167" s="156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8"/>
    </row>
    <row r="168" spans="1:58" ht="28.5" customHeight="1">
      <c r="A168" s="141">
        <f>'組織表'!E115</f>
        <v>0</v>
      </c>
      <c r="B168" s="142"/>
      <c r="C168" s="142"/>
      <c r="D168" s="142"/>
      <c r="E168" s="142"/>
      <c r="F168" s="142"/>
      <c r="G168" s="142"/>
      <c r="H168" s="142"/>
      <c r="I168" s="142"/>
      <c r="J168" s="142"/>
      <c r="K168" s="143"/>
      <c r="L168" s="144">
        <f>'組織表'!F115</f>
        <v>0</v>
      </c>
      <c r="M168" s="145"/>
      <c r="N168" s="145"/>
      <c r="O168" s="145"/>
      <c r="P168" s="145"/>
      <c r="Q168" s="146"/>
      <c r="R168" s="147">
        <f ca="1">IF('組織表'!E115="","",DATEDIF('組織表'!L115,DATE(YEAR(TODAY()),4,1),"Y"))</f>
      </c>
      <c r="S168" s="148"/>
      <c r="T168" s="149"/>
      <c r="U168" s="150">
        <f>IF(A168="","",'組織表'!H115)</f>
        <v>0</v>
      </c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2"/>
      <c r="AJ168" s="153"/>
      <c r="AK168" s="154"/>
      <c r="AL168" s="154"/>
      <c r="AM168" s="154"/>
      <c r="AN168" s="154"/>
      <c r="AO168" s="155"/>
      <c r="AP168" s="156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8"/>
    </row>
    <row r="169" spans="1:58" ht="28.5" customHeight="1">
      <c r="A169" s="141">
        <f>'組織表'!E116</f>
        <v>0</v>
      </c>
      <c r="B169" s="142"/>
      <c r="C169" s="142"/>
      <c r="D169" s="142"/>
      <c r="E169" s="142"/>
      <c r="F169" s="142"/>
      <c r="G169" s="142"/>
      <c r="H169" s="142"/>
      <c r="I169" s="142"/>
      <c r="J169" s="142"/>
      <c r="K169" s="143"/>
      <c r="L169" s="144">
        <f>'組織表'!F116</f>
        <v>0</v>
      </c>
      <c r="M169" s="145"/>
      <c r="N169" s="145"/>
      <c r="O169" s="145"/>
      <c r="P169" s="145"/>
      <c r="Q169" s="146"/>
      <c r="R169" s="147">
        <f ca="1">IF('組織表'!E116="","",DATEDIF('組織表'!L116,DATE(YEAR(TODAY()),4,1),"Y"))</f>
      </c>
      <c r="S169" s="148"/>
      <c r="T169" s="149"/>
      <c r="U169" s="150">
        <f>IF(A169="","",'組織表'!H116)</f>
        <v>0</v>
      </c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2"/>
      <c r="AJ169" s="153"/>
      <c r="AK169" s="154"/>
      <c r="AL169" s="154"/>
      <c r="AM169" s="154"/>
      <c r="AN169" s="154"/>
      <c r="AO169" s="155"/>
      <c r="AP169" s="156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8"/>
    </row>
    <row r="170" spans="1:58" ht="28.5" customHeight="1">
      <c r="A170" s="141">
        <f>'組織表'!E117</f>
        <v>0</v>
      </c>
      <c r="B170" s="142"/>
      <c r="C170" s="142"/>
      <c r="D170" s="142"/>
      <c r="E170" s="142"/>
      <c r="F170" s="142"/>
      <c r="G170" s="142"/>
      <c r="H170" s="142"/>
      <c r="I170" s="142"/>
      <c r="J170" s="142"/>
      <c r="K170" s="143"/>
      <c r="L170" s="144">
        <f>'組織表'!F117</f>
        <v>0</v>
      </c>
      <c r="M170" s="145"/>
      <c r="N170" s="145"/>
      <c r="O170" s="145"/>
      <c r="P170" s="145"/>
      <c r="Q170" s="146"/>
      <c r="R170" s="147">
        <f ca="1">IF('組織表'!E117="","",DATEDIF('組織表'!L117,DATE(YEAR(TODAY()),4,1),"Y"))</f>
      </c>
      <c r="S170" s="148"/>
      <c r="T170" s="149"/>
      <c r="U170" s="150">
        <f>IF(A170="","",'組織表'!H117)</f>
        <v>0</v>
      </c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2"/>
      <c r="AJ170" s="153"/>
      <c r="AK170" s="154"/>
      <c r="AL170" s="154"/>
      <c r="AM170" s="154"/>
      <c r="AN170" s="154"/>
      <c r="AO170" s="155"/>
      <c r="AP170" s="156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8"/>
    </row>
    <row r="171" spans="1:58" ht="28.5" customHeight="1">
      <c r="A171" s="141">
        <f>'組織表'!E118</f>
        <v>0</v>
      </c>
      <c r="B171" s="142"/>
      <c r="C171" s="142"/>
      <c r="D171" s="142"/>
      <c r="E171" s="142"/>
      <c r="F171" s="142"/>
      <c r="G171" s="142"/>
      <c r="H171" s="142"/>
      <c r="I171" s="142"/>
      <c r="J171" s="142"/>
      <c r="K171" s="143"/>
      <c r="L171" s="144">
        <f>'組織表'!F118</f>
        <v>0</v>
      </c>
      <c r="M171" s="145"/>
      <c r="N171" s="145"/>
      <c r="O171" s="145"/>
      <c r="P171" s="145"/>
      <c r="Q171" s="146"/>
      <c r="R171" s="147">
        <f ca="1">IF('組織表'!E118="","",DATEDIF('組織表'!L118,DATE(YEAR(TODAY()),4,1),"Y"))</f>
      </c>
      <c r="S171" s="148"/>
      <c r="T171" s="149"/>
      <c r="U171" s="150">
        <f>IF(A171="","",'組織表'!H118)</f>
        <v>0</v>
      </c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2"/>
      <c r="AJ171" s="153"/>
      <c r="AK171" s="154"/>
      <c r="AL171" s="154"/>
      <c r="AM171" s="154"/>
      <c r="AN171" s="154"/>
      <c r="AO171" s="155"/>
      <c r="AP171" s="156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8"/>
    </row>
    <row r="172" spans="1:58" ht="28.5" customHeight="1" thickBot="1">
      <c r="A172" s="141">
        <f>'組織表'!E119</f>
        <v>0</v>
      </c>
      <c r="B172" s="142"/>
      <c r="C172" s="142"/>
      <c r="D172" s="142"/>
      <c r="E172" s="142"/>
      <c r="F172" s="142"/>
      <c r="G172" s="142"/>
      <c r="H172" s="142"/>
      <c r="I172" s="142"/>
      <c r="J172" s="142"/>
      <c r="K172" s="143"/>
      <c r="L172" s="144">
        <f>'組織表'!F119</f>
        <v>0</v>
      </c>
      <c r="M172" s="145"/>
      <c r="N172" s="145"/>
      <c r="O172" s="145"/>
      <c r="P172" s="145"/>
      <c r="Q172" s="146"/>
      <c r="R172" s="147">
        <f ca="1">IF('組織表'!E119="","",DATEDIF('組織表'!L119,DATE(YEAR(TODAY()),4,1),"Y"))</f>
      </c>
      <c r="S172" s="148"/>
      <c r="T172" s="149"/>
      <c r="U172" s="150">
        <f>IF(A172="","",'組織表'!H119)</f>
        <v>0</v>
      </c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2"/>
      <c r="AJ172" s="153"/>
      <c r="AK172" s="154"/>
      <c r="AL172" s="154"/>
      <c r="AM172" s="154"/>
      <c r="AN172" s="154"/>
      <c r="AO172" s="155"/>
      <c r="AP172" s="156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8"/>
    </row>
    <row r="173" spans="1:58" ht="18" customHeight="1">
      <c r="A173" s="132" t="str">
        <f>"（機関名："&amp;K3&amp;"　"&amp;"申請類型："&amp;BH11&amp;"　"&amp;"ﾌﾟﾛｸﾞﾗﾑ名称："&amp;K12&amp;"）"</f>
        <v>（機関名：　申請類型：未記入　ﾌﾟﾛｸﾞﾗﾑ名称：）</v>
      </c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</row>
    <row r="174" ht="18" customHeight="1"/>
    <row r="175" ht="18" customHeight="1"/>
    <row r="176" ht="18" customHeight="1"/>
    <row r="177" ht="18" customHeight="1"/>
  </sheetData>
  <sheetProtection formatCells="0" formatColumns="0" formatRows="0" insertColumns="0" insertRows="0" insertHyperlinks="0" deleteColumns="0" deleteRows="0" sort="0" autoFilter="0" pivotTables="0"/>
  <mergeCells count="876">
    <mergeCell ref="A2:BF2"/>
    <mergeCell ref="A3:J3"/>
    <mergeCell ref="K3:AC3"/>
    <mergeCell ref="AD3:AM3"/>
    <mergeCell ref="AN3:BF3"/>
    <mergeCell ref="BJ3:BJ4"/>
    <mergeCell ref="A4:B6"/>
    <mergeCell ref="C4:J6"/>
    <mergeCell ref="T4:BF4"/>
    <mergeCell ref="T6:BF6"/>
    <mergeCell ref="A7:B8"/>
    <mergeCell ref="C7:J8"/>
    <mergeCell ref="K7:S7"/>
    <mergeCell ref="T7:AC7"/>
    <mergeCell ref="K8:S8"/>
    <mergeCell ref="T8:BF8"/>
    <mergeCell ref="A9:B9"/>
    <mergeCell ref="C9:J9"/>
    <mergeCell ref="K9:S9"/>
    <mergeCell ref="T9:AC9"/>
    <mergeCell ref="A10:J10"/>
    <mergeCell ref="K10:S10"/>
    <mergeCell ref="T10:BF10"/>
    <mergeCell ref="A11:B11"/>
    <mergeCell ref="C11:J11"/>
    <mergeCell ref="L11:BE11"/>
    <mergeCell ref="A12:B14"/>
    <mergeCell ref="C12:J12"/>
    <mergeCell ref="K12:BF12"/>
    <mergeCell ref="C13:J13"/>
    <mergeCell ref="K13:BF13"/>
    <mergeCell ref="C14:J14"/>
    <mergeCell ref="K14:BF14"/>
    <mergeCell ref="A15:B15"/>
    <mergeCell ref="C15:J15"/>
    <mergeCell ref="K15:BF15"/>
    <mergeCell ref="A16:B17"/>
    <mergeCell ref="C16:J17"/>
    <mergeCell ref="K16:L16"/>
    <mergeCell ref="M16:T16"/>
    <mergeCell ref="V16:W16"/>
    <mergeCell ref="X16:AE16"/>
    <mergeCell ref="AG16:AH16"/>
    <mergeCell ref="AI16:AP16"/>
    <mergeCell ref="K17:BF17"/>
    <mergeCell ref="A18:B19"/>
    <mergeCell ref="C18:J19"/>
    <mergeCell ref="K18:L18"/>
    <mergeCell ref="M18:T18"/>
    <mergeCell ref="V18:W18"/>
    <mergeCell ref="X18:AE18"/>
    <mergeCell ref="AG18:AH18"/>
    <mergeCell ref="AI18:AP18"/>
    <mergeCell ref="K19:BF19"/>
    <mergeCell ref="A20:B20"/>
    <mergeCell ref="C20:J20"/>
    <mergeCell ref="K20:BF22"/>
    <mergeCell ref="A21:J22"/>
    <mergeCell ref="A23:B23"/>
    <mergeCell ref="C23:BF23"/>
    <mergeCell ref="A24:N24"/>
    <mergeCell ref="O24:AC24"/>
    <mergeCell ref="AD24:AQ24"/>
    <mergeCell ref="AR24:BF24"/>
    <mergeCell ref="A25:B25"/>
    <mergeCell ref="C25:BF25"/>
    <mergeCell ref="A26:BF26"/>
    <mergeCell ref="A27:B27"/>
    <mergeCell ref="A29:G29"/>
    <mergeCell ref="H29:M29"/>
    <mergeCell ref="N29:S29"/>
    <mergeCell ref="T29:Y29"/>
    <mergeCell ref="Z29:AE29"/>
    <mergeCell ref="AF29:AK29"/>
    <mergeCell ref="AL29:AQ29"/>
    <mergeCell ref="AR29:AW29"/>
    <mergeCell ref="AX29:BF29"/>
    <mergeCell ref="A30:G32"/>
    <mergeCell ref="H30:M30"/>
    <mergeCell ref="N30:S30"/>
    <mergeCell ref="T30:Y30"/>
    <mergeCell ref="Z30:AE30"/>
    <mergeCell ref="AF30:AK30"/>
    <mergeCell ref="AL30:AQ30"/>
    <mergeCell ref="AR30:AW30"/>
    <mergeCell ref="AX30:BF30"/>
    <mergeCell ref="I31:L31"/>
    <mergeCell ref="O31:R31"/>
    <mergeCell ref="U31:X31"/>
    <mergeCell ref="AA31:AD31"/>
    <mergeCell ref="AG31:AJ31"/>
    <mergeCell ref="AM31:AP31"/>
    <mergeCell ref="AS31:AV31"/>
    <mergeCell ref="AY31:BE31"/>
    <mergeCell ref="I32:L32"/>
    <mergeCell ref="O32:R32"/>
    <mergeCell ref="U32:X32"/>
    <mergeCell ref="AA32:AD32"/>
    <mergeCell ref="AG32:AJ32"/>
    <mergeCell ref="AM32:AP32"/>
    <mergeCell ref="AS32:AV32"/>
    <mergeCell ref="AY32:BE32"/>
    <mergeCell ref="A33:B33"/>
    <mergeCell ref="C33:AL33"/>
    <mergeCell ref="AM33:BF33"/>
    <mergeCell ref="A34:BF34"/>
    <mergeCell ref="A36:K36"/>
    <mergeCell ref="R37:S37"/>
    <mergeCell ref="T37:W37"/>
    <mergeCell ref="X37:Z37"/>
    <mergeCell ref="AK37:BF37"/>
    <mergeCell ref="A38:J38"/>
    <mergeCell ref="K38:Z38"/>
    <mergeCell ref="AA38:AC38"/>
    <mergeCell ref="AD38:AM38"/>
    <mergeCell ref="AN38:BC38"/>
    <mergeCell ref="BD38:BF38"/>
    <mergeCell ref="A39:N39"/>
    <mergeCell ref="O39:P39"/>
    <mergeCell ref="Q39:T39"/>
    <mergeCell ref="U39:W39"/>
    <mergeCell ref="A40:K40"/>
    <mergeCell ref="L40:Z40"/>
    <mergeCell ref="AA40:AC40"/>
    <mergeCell ref="AD40:AS40"/>
    <mergeCell ref="AT40:BC40"/>
    <mergeCell ref="C41:T41"/>
    <mergeCell ref="U41:Z41"/>
    <mergeCell ref="AA41:AC41"/>
    <mergeCell ref="AD41:AE41"/>
    <mergeCell ref="AF41:AW41"/>
    <mergeCell ref="AX41:BC41"/>
    <mergeCell ref="A42:B42"/>
    <mergeCell ref="C42:X42"/>
    <mergeCell ref="Y42:Z42"/>
    <mergeCell ref="AA42:AC42"/>
    <mergeCell ref="AD42:AE42"/>
    <mergeCell ref="A43:K43"/>
    <mergeCell ref="L43:Q43"/>
    <mergeCell ref="R43:T43"/>
    <mergeCell ref="U43:AI43"/>
    <mergeCell ref="AJ43:AO43"/>
    <mergeCell ref="AP43:BF43"/>
    <mergeCell ref="A44:K44"/>
    <mergeCell ref="A45:K45"/>
    <mergeCell ref="L45:Q45"/>
    <mergeCell ref="R45:T45"/>
    <mergeCell ref="U45:AI45"/>
    <mergeCell ref="AJ45:AO45"/>
    <mergeCell ref="AP45:BF45"/>
    <mergeCell ref="A46:K46"/>
    <mergeCell ref="A47:K47"/>
    <mergeCell ref="L47:Q47"/>
    <mergeCell ref="R47:T47"/>
    <mergeCell ref="U47:AI47"/>
    <mergeCell ref="AJ47:AO47"/>
    <mergeCell ref="AP47:BF47"/>
    <mergeCell ref="A48:K48"/>
    <mergeCell ref="L48:Q48"/>
    <mergeCell ref="R48:T48"/>
    <mergeCell ref="U48:AI48"/>
    <mergeCell ref="AJ48:AO48"/>
    <mergeCell ref="AP48:BF48"/>
    <mergeCell ref="A49:K49"/>
    <mergeCell ref="L49:Q49"/>
    <mergeCell ref="R49:T49"/>
    <mergeCell ref="U49:AI49"/>
    <mergeCell ref="AJ49:AO49"/>
    <mergeCell ref="AP49:BF49"/>
    <mergeCell ref="A50:K50"/>
    <mergeCell ref="L50:Q50"/>
    <mergeCell ref="R50:T50"/>
    <mergeCell ref="U50:AI50"/>
    <mergeCell ref="AJ50:AO50"/>
    <mergeCell ref="AP50:BF50"/>
    <mergeCell ref="A51:K51"/>
    <mergeCell ref="L51:Q51"/>
    <mergeCell ref="R51:T51"/>
    <mergeCell ref="U51:AI51"/>
    <mergeCell ref="AJ51:AO51"/>
    <mergeCell ref="AP51:BF51"/>
    <mergeCell ref="A52:K52"/>
    <mergeCell ref="L52:Q52"/>
    <mergeCell ref="R52:T52"/>
    <mergeCell ref="U52:AI52"/>
    <mergeCell ref="AJ52:AO52"/>
    <mergeCell ref="AP52:BF52"/>
    <mergeCell ref="A53:K53"/>
    <mergeCell ref="L53:Q53"/>
    <mergeCell ref="R53:T53"/>
    <mergeCell ref="U53:AI53"/>
    <mergeCell ref="AJ53:AO53"/>
    <mergeCell ref="AP53:BF53"/>
    <mergeCell ref="A54:K54"/>
    <mergeCell ref="L54:Q54"/>
    <mergeCell ref="R54:T54"/>
    <mergeCell ref="U54:AI54"/>
    <mergeCell ref="AJ54:AO54"/>
    <mergeCell ref="AP54:BF54"/>
    <mergeCell ref="A55:K55"/>
    <mergeCell ref="L55:Q55"/>
    <mergeCell ref="R55:T55"/>
    <mergeCell ref="U55:AI55"/>
    <mergeCell ref="AJ55:AO55"/>
    <mergeCell ref="AP55:BF55"/>
    <mergeCell ref="A56:K56"/>
    <mergeCell ref="L56:Q56"/>
    <mergeCell ref="R56:T56"/>
    <mergeCell ref="U56:AI56"/>
    <mergeCell ref="AJ56:AO56"/>
    <mergeCell ref="AP56:BF56"/>
    <mergeCell ref="A57:K57"/>
    <mergeCell ref="L57:Q57"/>
    <mergeCell ref="R57:T57"/>
    <mergeCell ref="U57:AI57"/>
    <mergeCell ref="AJ57:AO57"/>
    <mergeCell ref="AP57:BF57"/>
    <mergeCell ref="A58:K58"/>
    <mergeCell ref="L58:Q58"/>
    <mergeCell ref="R58:T58"/>
    <mergeCell ref="U58:AI58"/>
    <mergeCell ref="AJ58:AO58"/>
    <mergeCell ref="AP58:BF58"/>
    <mergeCell ref="A59:K59"/>
    <mergeCell ref="L59:Q59"/>
    <mergeCell ref="R59:T59"/>
    <mergeCell ref="U59:AI59"/>
    <mergeCell ref="AJ59:AO59"/>
    <mergeCell ref="AP59:BF59"/>
    <mergeCell ref="A60:K60"/>
    <mergeCell ref="L60:Q60"/>
    <mergeCell ref="R60:T60"/>
    <mergeCell ref="U60:AI60"/>
    <mergeCell ref="AJ60:AO60"/>
    <mergeCell ref="AP60:BF60"/>
    <mergeCell ref="A61:K61"/>
    <mergeCell ref="L61:Q61"/>
    <mergeCell ref="R61:T61"/>
    <mergeCell ref="U61:AI61"/>
    <mergeCell ref="AJ61:AO61"/>
    <mergeCell ref="AP61:BF61"/>
    <mergeCell ref="A62:K62"/>
    <mergeCell ref="L62:Q62"/>
    <mergeCell ref="R62:T62"/>
    <mergeCell ref="U62:AI62"/>
    <mergeCell ref="A63:K63"/>
    <mergeCell ref="L63:Q63"/>
    <mergeCell ref="R63:T63"/>
    <mergeCell ref="U63:AI63"/>
    <mergeCell ref="AJ63:AO63"/>
    <mergeCell ref="AP63:BF63"/>
    <mergeCell ref="A64:K64"/>
    <mergeCell ref="L64:Q64"/>
    <mergeCell ref="R64:T64"/>
    <mergeCell ref="U64:AI64"/>
    <mergeCell ref="AJ64:AO64"/>
    <mergeCell ref="AP64:BF64"/>
    <mergeCell ref="A65:K65"/>
    <mergeCell ref="L65:Q65"/>
    <mergeCell ref="R65:T65"/>
    <mergeCell ref="U65:AI65"/>
    <mergeCell ref="AJ65:AO65"/>
    <mergeCell ref="AP65:BF65"/>
    <mergeCell ref="A66:K66"/>
    <mergeCell ref="L66:Q66"/>
    <mergeCell ref="R66:T66"/>
    <mergeCell ref="U66:AI66"/>
    <mergeCell ref="AJ66:AO66"/>
    <mergeCell ref="AP66:BF66"/>
    <mergeCell ref="A67:K67"/>
    <mergeCell ref="L67:Q67"/>
    <mergeCell ref="R67:T67"/>
    <mergeCell ref="U67:AI67"/>
    <mergeCell ref="AJ67:AO67"/>
    <mergeCell ref="AP67:BF67"/>
    <mergeCell ref="A68:K68"/>
    <mergeCell ref="L68:Q68"/>
    <mergeCell ref="R68:T68"/>
    <mergeCell ref="U68:AI68"/>
    <mergeCell ref="AJ68:AO68"/>
    <mergeCell ref="AP68:BF68"/>
    <mergeCell ref="A69:K69"/>
    <mergeCell ref="L69:Q69"/>
    <mergeCell ref="R69:T69"/>
    <mergeCell ref="U69:AI69"/>
    <mergeCell ref="AJ69:AO69"/>
    <mergeCell ref="AP69:BF69"/>
    <mergeCell ref="A70:K70"/>
    <mergeCell ref="L70:Q70"/>
    <mergeCell ref="R70:T70"/>
    <mergeCell ref="U70:AI70"/>
    <mergeCell ref="AJ70:AO70"/>
    <mergeCell ref="AP70:BF70"/>
    <mergeCell ref="A71:BF71"/>
    <mergeCell ref="A72:K72"/>
    <mergeCell ref="A73:B73"/>
    <mergeCell ref="C73:X73"/>
    <mergeCell ref="Y73:Z73"/>
    <mergeCell ref="AA73:AC73"/>
    <mergeCell ref="AD73:AE73"/>
    <mergeCell ref="A74:K74"/>
    <mergeCell ref="L74:Q74"/>
    <mergeCell ref="R74:T74"/>
    <mergeCell ref="U74:AI74"/>
    <mergeCell ref="AJ74:AO74"/>
    <mergeCell ref="AP74:BF74"/>
    <mergeCell ref="A75:K75"/>
    <mergeCell ref="L75:Q75"/>
    <mergeCell ref="R75:T75"/>
    <mergeCell ref="U75:AI75"/>
    <mergeCell ref="AJ75:AO75"/>
    <mergeCell ref="AP75:BF75"/>
    <mergeCell ref="A76:K76"/>
    <mergeCell ref="L76:Q76"/>
    <mergeCell ref="R76:T76"/>
    <mergeCell ref="U76:AI76"/>
    <mergeCell ref="AJ76:AO76"/>
    <mergeCell ref="AP76:BF76"/>
    <mergeCell ref="A77:K77"/>
    <mergeCell ref="L77:Q77"/>
    <mergeCell ref="R77:T77"/>
    <mergeCell ref="U77:AI77"/>
    <mergeCell ref="AJ77:AO77"/>
    <mergeCell ref="AP77:BF77"/>
    <mergeCell ref="A78:K78"/>
    <mergeCell ref="L78:Q78"/>
    <mergeCell ref="R78:T78"/>
    <mergeCell ref="U78:AI78"/>
    <mergeCell ref="AJ78:AO78"/>
    <mergeCell ref="AP78:BF78"/>
    <mergeCell ref="A79:K79"/>
    <mergeCell ref="L79:Q79"/>
    <mergeCell ref="R79:T79"/>
    <mergeCell ref="U79:AI79"/>
    <mergeCell ref="AJ79:AO79"/>
    <mergeCell ref="AP79:BF79"/>
    <mergeCell ref="A80:K80"/>
    <mergeCell ref="L80:Q80"/>
    <mergeCell ref="R80:T80"/>
    <mergeCell ref="U80:AI80"/>
    <mergeCell ref="AJ80:AO80"/>
    <mergeCell ref="AP80:BF80"/>
    <mergeCell ref="A81:K81"/>
    <mergeCell ref="L81:Q81"/>
    <mergeCell ref="R81:T81"/>
    <mergeCell ref="U81:AI81"/>
    <mergeCell ref="AJ81:AO81"/>
    <mergeCell ref="AP81:BF81"/>
    <mergeCell ref="A82:K82"/>
    <mergeCell ref="L82:Q82"/>
    <mergeCell ref="R82:T82"/>
    <mergeCell ref="U82:AI82"/>
    <mergeCell ref="AJ82:AO82"/>
    <mergeCell ref="AP82:BF82"/>
    <mergeCell ref="A83:K83"/>
    <mergeCell ref="L83:Q83"/>
    <mergeCell ref="R83:T83"/>
    <mergeCell ref="U83:AI83"/>
    <mergeCell ref="AJ83:AO83"/>
    <mergeCell ref="AP83:BF83"/>
    <mergeCell ref="A84:K84"/>
    <mergeCell ref="L84:Q84"/>
    <mergeCell ref="R84:T84"/>
    <mergeCell ref="U84:AI84"/>
    <mergeCell ref="AJ84:AO84"/>
    <mergeCell ref="AP84:BF84"/>
    <mergeCell ref="A85:K85"/>
    <mergeCell ref="L85:Q85"/>
    <mergeCell ref="R85:T85"/>
    <mergeCell ref="U85:AI85"/>
    <mergeCell ref="AJ85:AO85"/>
    <mergeCell ref="AP85:BF85"/>
    <mergeCell ref="A86:K86"/>
    <mergeCell ref="L86:Q86"/>
    <mergeCell ref="R86:T86"/>
    <mergeCell ref="U86:AI86"/>
    <mergeCell ref="AJ86:AO86"/>
    <mergeCell ref="AP86:BF86"/>
    <mergeCell ref="A87:K87"/>
    <mergeCell ref="L87:Q87"/>
    <mergeCell ref="R87:T87"/>
    <mergeCell ref="U87:AI87"/>
    <mergeCell ref="AJ87:AO87"/>
    <mergeCell ref="AP87:BF87"/>
    <mergeCell ref="A88:K88"/>
    <mergeCell ref="L88:Q88"/>
    <mergeCell ref="R88:T88"/>
    <mergeCell ref="U88:AI88"/>
    <mergeCell ref="AJ88:AO88"/>
    <mergeCell ref="AP88:BF88"/>
    <mergeCell ref="A89:K89"/>
    <mergeCell ref="L89:Q89"/>
    <mergeCell ref="R89:T89"/>
    <mergeCell ref="U89:AI89"/>
    <mergeCell ref="AJ89:AO89"/>
    <mergeCell ref="AP89:BF89"/>
    <mergeCell ref="A90:K90"/>
    <mergeCell ref="L90:Q90"/>
    <mergeCell ref="R90:T90"/>
    <mergeCell ref="U90:AI90"/>
    <mergeCell ref="AJ90:AO90"/>
    <mergeCell ref="AP90:BF90"/>
    <mergeCell ref="A91:K91"/>
    <mergeCell ref="L91:Q91"/>
    <mergeCell ref="R91:T91"/>
    <mergeCell ref="U91:AI91"/>
    <mergeCell ref="AJ91:AO91"/>
    <mergeCell ref="AP91:BF91"/>
    <mergeCell ref="A92:K92"/>
    <mergeCell ref="L92:Q92"/>
    <mergeCell ref="R92:T92"/>
    <mergeCell ref="U92:AI92"/>
    <mergeCell ref="AJ92:AO92"/>
    <mergeCell ref="AP92:BF92"/>
    <mergeCell ref="A93:K93"/>
    <mergeCell ref="L93:Q93"/>
    <mergeCell ref="R93:T93"/>
    <mergeCell ref="U93:AI93"/>
    <mergeCell ref="AJ93:AO93"/>
    <mergeCell ref="AP93:BF93"/>
    <mergeCell ref="A94:K94"/>
    <mergeCell ref="L94:Q94"/>
    <mergeCell ref="R94:T94"/>
    <mergeCell ref="U94:AI94"/>
    <mergeCell ref="AJ94:AO94"/>
    <mergeCell ref="AP94:BF94"/>
    <mergeCell ref="A95:K95"/>
    <mergeCell ref="L95:Q95"/>
    <mergeCell ref="R95:T95"/>
    <mergeCell ref="U95:AI95"/>
    <mergeCell ref="AJ95:AO95"/>
    <mergeCell ref="AP95:BF95"/>
    <mergeCell ref="A96:K96"/>
    <mergeCell ref="L96:Q96"/>
    <mergeCell ref="R96:T96"/>
    <mergeCell ref="U96:AI96"/>
    <mergeCell ref="AJ96:AO96"/>
    <mergeCell ref="AP96:BF96"/>
    <mergeCell ref="A97:K97"/>
    <mergeCell ref="L97:Q97"/>
    <mergeCell ref="R97:T97"/>
    <mergeCell ref="U97:AI97"/>
    <mergeCell ref="AJ97:AO97"/>
    <mergeCell ref="AP97:BF97"/>
    <mergeCell ref="A98:K98"/>
    <mergeCell ref="L98:Q98"/>
    <mergeCell ref="R98:T98"/>
    <mergeCell ref="U98:AI98"/>
    <mergeCell ref="AJ98:AO98"/>
    <mergeCell ref="AP98:BF98"/>
    <mergeCell ref="A99:K99"/>
    <mergeCell ref="L99:Q99"/>
    <mergeCell ref="R99:T99"/>
    <mergeCell ref="U99:AI99"/>
    <mergeCell ref="AJ99:AO99"/>
    <mergeCell ref="AP99:BF99"/>
    <mergeCell ref="A100:K100"/>
    <mergeCell ref="L100:Q100"/>
    <mergeCell ref="R100:T100"/>
    <mergeCell ref="U100:AI100"/>
    <mergeCell ref="AJ100:AO100"/>
    <mergeCell ref="AP100:BF100"/>
    <mergeCell ref="A101:K101"/>
    <mergeCell ref="L101:Q101"/>
    <mergeCell ref="R101:T101"/>
    <mergeCell ref="U101:AI101"/>
    <mergeCell ref="AJ101:AO101"/>
    <mergeCell ref="AP101:BF101"/>
    <mergeCell ref="A102:K102"/>
    <mergeCell ref="L102:Q102"/>
    <mergeCell ref="R102:T102"/>
    <mergeCell ref="U102:AI102"/>
    <mergeCell ref="AJ102:AO102"/>
    <mergeCell ref="AP102:BF102"/>
    <mergeCell ref="A103:K103"/>
    <mergeCell ref="L103:Q103"/>
    <mergeCell ref="R103:T103"/>
    <mergeCell ref="U103:AI103"/>
    <mergeCell ref="AJ103:AO103"/>
    <mergeCell ref="AP103:BF103"/>
    <mergeCell ref="A104:K104"/>
    <mergeCell ref="L104:Q104"/>
    <mergeCell ref="R104:T104"/>
    <mergeCell ref="U104:AI104"/>
    <mergeCell ref="AJ104:AO104"/>
    <mergeCell ref="AP104:BF104"/>
    <mergeCell ref="A105:BF105"/>
    <mergeCell ref="A106:K106"/>
    <mergeCell ref="A107:B107"/>
    <mergeCell ref="C107:X107"/>
    <mergeCell ref="Y107:Z107"/>
    <mergeCell ref="AA107:AC107"/>
    <mergeCell ref="AD107:AE107"/>
    <mergeCell ref="A108:K108"/>
    <mergeCell ref="L108:Q108"/>
    <mergeCell ref="R108:T108"/>
    <mergeCell ref="U108:AI108"/>
    <mergeCell ref="AJ108:AO108"/>
    <mergeCell ref="AP108:BF108"/>
    <mergeCell ref="A109:K109"/>
    <mergeCell ref="L109:Q109"/>
    <mergeCell ref="R109:T109"/>
    <mergeCell ref="U109:AI109"/>
    <mergeCell ref="AJ109:AO109"/>
    <mergeCell ref="AP109:BF109"/>
    <mergeCell ref="A110:K110"/>
    <mergeCell ref="L110:Q110"/>
    <mergeCell ref="R110:T110"/>
    <mergeCell ref="U110:AI110"/>
    <mergeCell ref="AJ110:AO110"/>
    <mergeCell ref="AP110:BF110"/>
    <mergeCell ref="A111:K111"/>
    <mergeCell ref="L111:Q111"/>
    <mergeCell ref="R111:T111"/>
    <mergeCell ref="U111:AI111"/>
    <mergeCell ref="AJ111:AO111"/>
    <mergeCell ref="AP111:BF111"/>
    <mergeCell ref="A112:K112"/>
    <mergeCell ref="L112:Q112"/>
    <mergeCell ref="R112:T112"/>
    <mergeCell ref="U112:AI112"/>
    <mergeCell ref="AJ112:AO112"/>
    <mergeCell ref="AP112:BF112"/>
    <mergeCell ref="A113:K113"/>
    <mergeCell ref="L113:Q113"/>
    <mergeCell ref="R113:T113"/>
    <mergeCell ref="U113:AI113"/>
    <mergeCell ref="AJ113:AO113"/>
    <mergeCell ref="AP113:BF113"/>
    <mergeCell ref="A114:K114"/>
    <mergeCell ref="L114:Q114"/>
    <mergeCell ref="R114:T114"/>
    <mergeCell ref="U114:AI114"/>
    <mergeCell ref="AJ114:AO114"/>
    <mergeCell ref="AP114:BF114"/>
    <mergeCell ref="A115:K115"/>
    <mergeCell ref="L115:Q115"/>
    <mergeCell ref="R115:T115"/>
    <mergeCell ref="U115:AI115"/>
    <mergeCell ref="AJ115:AO115"/>
    <mergeCell ref="AP115:BF115"/>
    <mergeCell ref="A116:K116"/>
    <mergeCell ref="L116:Q116"/>
    <mergeCell ref="R116:T116"/>
    <mergeCell ref="U116:AI116"/>
    <mergeCell ref="AJ116:AO116"/>
    <mergeCell ref="AP116:BF116"/>
    <mergeCell ref="A117:K117"/>
    <mergeCell ref="L117:Q117"/>
    <mergeCell ref="R117:T117"/>
    <mergeCell ref="U117:AI117"/>
    <mergeCell ref="AJ117:AO117"/>
    <mergeCell ref="AP117:BF117"/>
    <mergeCell ref="A118:K118"/>
    <mergeCell ref="L118:Q118"/>
    <mergeCell ref="R118:T118"/>
    <mergeCell ref="U118:AI118"/>
    <mergeCell ref="AJ118:AO118"/>
    <mergeCell ref="AP118:BF118"/>
    <mergeCell ref="A119:K119"/>
    <mergeCell ref="L119:Q119"/>
    <mergeCell ref="R119:T119"/>
    <mergeCell ref="U119:AI119"/>
    <mergeCell ref="AJ119:AO119"/>
    <mergeCell ref="AP119:BF119"/>
    <mergeCell ref="A120:K120"/>
    <mergeCell ref="L120:Q120"/>
    <mergeCell ref="R120:T120"/>
    <mergeCell ref="U120:AI120"/>
    <mergeCell ref="AJ120:AO120"/>
    <mergeCell ref="AP120:BF120"/>
    <mergeCell ref="A121:K121"/>
    <mergeCell ref="L121:Q121"/>
    <mergeCell ref="R121:T121"/>
    <mergeCell ref="U121:AI121"/>
    <mergeCell ref="AJ121:AO121"/>
    <mergeCell ref="AP121:BF121"/>
    <mergeCell ref="A122:K122"/>
    <mergeCell ref="L122:Q122"/>
    <mergeCell ref="R122:T122"/>
    <mergeCell ref="U122:AI122"/>
    <mergeCell ref="AJ122:AO122"/>
    <mergeCell ref="AP122:BF122"/>
    <mergeCell ref="A123:K123"/>
    <mergeCell ref="L123:Q123"/>
    <mergeCell ref="R123:T123"/>
    <mergeCell ref="U123:AI123"/>
    <mergeCell ref="AJ123:AO123"/>
    <mergeCell ref="AP123:BF123"/>
    <mergeCell ref="A124:K124"/>
    <mergeCell ref="L124:Q124"/>
    <mergeCell ref="R124:T124"/>
    <mergeCell ref="U124:AI124"/>
    <mergeCell ref="AJ124:AO124"/>
    <mergeCell ref="AP124:BF124"/>
    <mergeCell ref="A125:K125"/>
    <mergeCell ref="L125:Q125"/>
    <mergeCell ref="R125:T125"/>
    <mergeCell ref="U125:AI125"/>
    <mergeCell ref="AJ125:AO125"/>
    <mergeCell ref="AP125:BF125"/>
    <mergeCell ref="A126:K126"/>
    <mergeCell ref="L126:Q126"/>
    <mergeCell ref="R126:T126"/>
    <mergeCell ref="U126:AI126"/>
    <mergeCell ref="AJ126:AO126"/>
    <mergeCell ref="AP126:BF126"/>
    <mergeCell ref="A127:K127"/>
    <mergeCell ref="L127:Q127"/>
    <mergeCell ref="R127:T127"/>
    <mergeCell ref="U127:AI127"/>
    <mergeCell ref="AJ127:AO127"/>
    <mergeCell ref="AP127:BF127"/>
    <mergeCell ref="A128:K128"/>
    <mergeCell ref="L128:Q128"/>
    <mergeCell ref="R128:T128"/>
    <mergeCell ref="U128:AI128"/>
    <mergeCell ref="AJ128:AO128"/>
    <mergeCell ref="AP128:BF128"/>
    <mergeCell ref="A129:K129"/>
    <mergeCell ref="L129:Q129"/>
    <mergeCell ref="R129:T129"/>
    <mergeCell ref="U129:AI129"/>
    <mergeCell ref="AJ129:AO129"/>
    <mergeCell ref="AP129:BF129"/>
    <mergeCell ref="A130:K130"/>
    <mergeCell ref="L130:Q130"/>
    <mergeCell ref="R130:T130"/>
    <mergeCell ref="U130:AI130"/>
    <mergeCell ref="AJ130:AO130"/>
    <mergeCell ref="AP130:BF130"/>
    <mergeCell ref="A131:K131"/>
    <mergeCell ref="L131:Q131"/>
    <mergeCell ref="R131:T131"/>
    <mergeCell ref="U131:AI131"/>
    <mergeCell ref="AJ131:AO131"/>
    <mergeCell ref="AP131:BF131"/>
    <mergeCell ref="A132:K132"/>
    <mergeCell ref="L132:Q132"/>
    <mergeCell ref="R132:T132"/>
    <mergeCell ref="U132:AI132"/>
    <mergeCell ref="AJ132:AO132"/>
    <mergeCell ref="AP132:BF132"/>
    <mergeCell ref="A133:K133"/>
    <mergeCell ref="L133:Q133"/>
    <mergeCell ref="R133:T133"/>
    <mergeCell ref="U133:AI133"/>
    <mergeCell ref="AJ133:AO133"/>
    <mergeCell ref="AP133:BF133"/>
    <mergeCell ref="A134:K134"/>
    <mergeCell ref="L134:Q134"/>
    <mergeCell ref="R134:T134"/>
    <mergeCell ref="U134:AI134"/>
    <mergeCell ref="AJ134:AO134"/>
    <mergeCell ref="AP134:BF134"/>
    <mergeCell ref="A135:K135"/>
    <mergeCell ref="L135:Q135"/>
    <mergeCell ref="R135:T135"/>
    <mergeCell ref="U135:AI135"/>
    <mergeCell ref="AJ135:AO135"/>
    <mergeCell ref="AP135:BF135"/>
    <mergeCell ref="A136:K136"/>
    <mergeCell ref="L136:Q136"/>
    <mergeCell ref="R136:T136"/>
    <mergeCell ref="U136:AI136"/>
    <mergeCell ref="AJ136:AO136"/>
    <mergeCell ref="AP136:BF136"/>
    <mergeCell ref="A137:K137"/>
    <mergeCell ref="L137:Q137"/>
    <mergeCell ref="R137:T137"/>
    <mergeCell ref="U137:AI137"/>
    <mergeCell ref="AJ137:AO137"/>
    <mergeCell ref="AP137:BF137"/>
    <mergeCell ref="A138:K138"/>
    <mergeCell ref="L138:Q138"/>
    <mergeCell ref="R138:T138"/>
    <mergeCell ref="U138:AI138"/>
    <mergeCell ref="AJ138:AO138"/>
    <mergeCell ref="AP138:BF138"/>
    <mergeCell ref="A139:BF139"/>
    <mergeCell ref="A140:K140"/>
    <mergeCell ref="A141:B141"/>
    <mergeCell ref="C141:X141"/>
    <mergeCell ref="Y141:Z141"/>
    <mergeCell ref="AA141:AC141"/>
    <mergeCell ref="AD141:AE141"/>
    <mergeCell ref="A142:K142"/>
    <mergeCell ref="L142:Q142"/>
    <mergeCell ref="R142:T142"/>
    <mergeCell ref="U142:AI142"/>
    <mergeCell ref="AJ142:AO142"/>
    <mergeCell ref="AP142:BF142"/>
    <mergeCell ref="A143:K143"/>
    <mergeCell ref="L143:Q143"/>
    <mergeCell ref="R143:T143"/>
    <mergeCell ref="U143:AI143"/>
    <mergeCell ref="AJ143:AO143"/>
    <mergeCell ref="AP143:BF143"/>
    <mergeCell ref="A144:K144"/>
    <mergeCell ref="L144:Q144"/>
    <mergeCell ref="R144:T144"/>
    <mergeCell ref="U144:AI144"/>
    <mergeCell ref="AJ144:AO144"/>
    <mergeCell ref="AP144:BF144"/>
    <mergeCell ref="A145:K145"/>
    <mergeCell ref="L145:Q145"/>
    <mergeCell ref="R145:T145"/>
    <mergeCell ref="U145:AI145"/>
    <mergeCell ref="AJ145:AO145"/>
    <mergeCell ref="AP145:BF145"/>
    <mergeCell ref="A146:K146"/>
    <mergeCell ref="L146:Q146"/>
    <mergeCell ref="R146:T146"/>
    <mergeCell ref="U146:AI146"/>
    <mergeCell ref="AJ146:AO146"/>
    <mergeCell ref="AP146:BF146"/>
    <mergeCell ref="A147:K147"/>
    <mergeCell ref="L147:Q147"/>
    <mergeCell ref="R147:T147"/>
    <mergeCell ref="U147:AI147"/>
    <mergeCell ref="AJ147:AO147"/>
    <mergeCell ref="AP147:BF147"/>
    <mergeCell ref="A148:K148"/>
    <mergeCell ref="L148:Q148"/>
    <mergeCell ref="R148:T148"/>
    <mergeCell ref="U148:AI148"/>
    <mergeCell ref="AJ148:AO148"/>
    <mergeCell ref="AP148:BF148"/>
    <mergeCell ref="A149:K149"/>
    <mergeCell ref="L149:Q149"/>
    <mergeCell ref="R149:T149"/>
    <mergeCell ref="U149:AI149"/>
    <mergeCell ref="AJ149:AO149"/>
    <mergeCell ref="AP149:BF149"/>
    <mergeCell ref="A150:K150"/>
    <mergeCell ref="L150:Q150"/>
    <mergeCell ref="R150:T150"/>
    <mergeCell ref="U150:AI150"/>
    <mergeCell ref="AJ150:AO150"/>
    <mergeCell ref="AP150:BF150"/>
    <mergeCell ref="A151:K151"/>
    <mergeCell ref="L151:Q151"/>
    <mergeCell ref="R151:T151"/>
    <mergeCell ref="U151:AI151"/>
    <mergeCell ref="AJ151:AO151"/>
    <mergeCell ref="AP151:BF151"/>
    <mergeCell ref="A152:K152"/>
    <mergeCell ref="L152:Q152"/>
    <mergeCell ref="R152:T152"/>
    <mergeCell ref="U152:AI152"/>
    <mergeCell ref="AJ152:AO152"/>
    <mergeCell ref="AP152:BF152"/>
    <mergeCell ref="A153:K153"/>
    <mergeCell ref="L153:Q153"/>
    <mergeCell ref="R153:T153"/>
    <mergeCell ref="U153:AI153"/>
    <mergeCell ref="AJ153:AO153"/>
    <mergeCell ref="AP153:BF153"/>
    <mergeCell ref="A154:K154"/>
    <mergeCell ref="L154:Q154"/>
    <mergeCell ref="R154:T154"/>
    <mergeCell ref="U154:AI154"/>
    <mergeCell ref="AJ154:AO154"/>
    <mergeCell ref="AP154:BF154"/>
    <mergeCell ref="A155:K155"/>
    <mergeCell ref="L155:Q155"/>
    <mergeCell ref="R155:T155"/>
    <mergeCell ref="U155:AI155"/>
    <mergeCell ref="AJ155:AO155"/>
    <mergeCell ref="AP155:BF155"/>
    <mergeCell ref="A156:K156"/>
    <mergeCell ref="L156:Q156"/>
    <mergeCell ref="R156:T156"/>
    <mergeCell ref="U156:AI156"/>
    <mergeCell ref="AJ156:AO156"/>
    <mergeCell ref="AP156:BF156"/>
    <mergeCell ref="A157:K157"/>
    <mergeCell ref="L157:Q157"/>
    <mergeCell ref="R157:T157"/>
    <mergeCell ref="U157:AI157"/>
    <mergeCell ref="AJ157:AO157"/>
    <mergeCell ref="AP157:BF157"/>
    <mergeCell ref="A158:K158"/>
    <mergeCell ref="L158:Q158"/>
    <mergeCell ref="R158:T158"/>
    <mergeCell ref="U158:AI158"/>
    <mergeCell ref="AJ158:AO158"/>
    <mergeCell ref="AP158:BF158"/>
    <mergeCell ref="A159:K159"/>
    <mergeCell ref="L159:Q159"/>
    <mergeCell ref="R159:T159"/>
    <mergeCell ref="U159:AI159"/>
    <mergeCell ref="AJ159:AO159"/>
    <mergeCell ref="AP159:BF159"/>
    <mergeCell ref="A160:K160"/>
    <mergeCell ref="L160:Q160"/>
    <mergeCell ref="R160:T160"/>
    <mergeCell ref="U160:AI160"/>
    <mergeCell ref="AJ160:AO160"/>
    <mergeCell ref="AP160:BF160"/>
    <mergeCell ref="A161:K161"/>
    <mergeCell ref="L161:Q161"/>
    <mergeCell ref="R161:T161"/>
    <mergeCell ref="U161:AI161"/>
    <mergeCell ref="AJ161:AO161"/>
    <mergeCell ref="AP161:BF161"/>
    <mergeCell ref="A162:K162"/>
    <mergeCell ref="L162:Q162"/>
    <mergeCell ref="R162:T162"/>
    <mergeCell ref="U162:AI162"/>
    <mergeCell ref="AJ162:AO162"/>
    <mergeCell ref="AP162:BF162"/>
    <mergeCell ref="A163:K163"/>
    <mergeCell ref="L163:Q163"/>
    <mergeCell ref="R163:T163"/>
    <mergeCell ref="U163:AI163"/>
    <mergeCell ref="AJ163:AO163"/>
    <mergeCell ref="AP163:BF163"/>
    <mergeCell ref="A164:K164"/>
    <mergeCell ref="L164:Q164"/>
    <mergeCell ref="R164:T164"/>
    <mergeCell ref="U164:AI164"/>
    <mergeCell ref="AJ164:AO164"/>
    <mergeCell ref="AP164:BF164"/>
    <mergeCell ref="A165:K165"/>
    <mergeCell ref="L165:Q165"/>
    <mergeCell ref="R165:T165"/>
    <mergeCell ref="U165:AI165"/>
    <mergeCell ref="AJ165:AO165"/>
    <mergeCell ref="AP165:BF165"/>
    <mergeCell ref="A166:K166"/>
    <mergeCell ref="L166:Q166"/>
    <mergeCell ref="R166:T166"/>
    <mergeCell ref="U166:AI166"/>
    <mergeCell ref="AJ166:AO166"/>
    <mergeCell ref="AP166:BF166"/>
    <mergeCell ref="A167:K167"/>
    <mergeCell ref="L167:Q167"/>
    <mergeCell ref="R167:T167"/>
    <mergeCell ref="U167:AI167"/>
    <mergeCell ref="AJ167:AO167"/>
    <mergeCell ref="AP167:BF167"/>
    <mergeCell ref="A168:K168"/>
    <mergeCell ref="L168:Q168"/>
    <mergeCell ref="R168:T168"/>
    <mergeCell ref="U168:AI168"/>
    <mergeCell ref="AJ168:AO168"/>
    <mergeCell ref="AP168:BF168"/>
    <mergeCell ref="A169:K169"/>
    <mergeCell ref="L169:Q169"/>
    <mergeCell ref="R169:T169"/>
    <mergeCell ref="U169:AI169"/>
    <mergeCell ref="AJ169:AO169"/>
    <mergeCell ref="AP169:BF169"/>
    <mergeCell ref="A170:K170"/>
    <mergeCell ref="L170:Q170"/>
    <mergeCell ref="R170:T170"/>
    <mergeCell ref="U170:AI170"/>
    <mergeCell ref="AJ170:AO170"/>
    <mergeCell ref="AP170:BF170"/>
    <mergeCell ref="A171:K171"/>
    <mergeCell ref="L171:Q171"/>
    <mergeCell ref="R171:T171"/>
    <mergeCell ref="U171:AI171"/>
    <mergeCell ref="AJ171:AO171"/>
    <mergeCell ref="AP171:BF171"/>
    <mergeCell ref="T5:AC5"/>
    <mergeCell ref="A173:BF173"/>
    <mergeCell ref="K4:S6"/>
    <mergeCell ref="A37:B37"/>
    <mergeCell ref="A172:K172"/>
    <mergeCell ref="L172:Q172"/>
    <mergeCell ref="R172:T172"/>
    <mergeCell ref="U172:AI172"/>
    <mergeCell ref="AJ172:AO172"/>
    <mergeCell ref="AP172:BF172"/>
  </mergeCells>
  <dataValidations count="2">
    <dataValidation type="list" allowBlank="1" showInputMessage="1" showErrorMessage="1" sqref="L11:BE11">
      <formula1>$BH$1:$BH$7</formula1>
    </dataValidation>
    <dataValidation type="list" allowBlank="1" showInputMessage="1" showErrorMessage="1" sqref="AM33">
      <formula1>"有, 無"</formula1>
    </dataValidation>
  </dataValidations>
  <printOptions horizontalCentered="1"/>
  <pageMargins left="0.4724409448818898" right="0.35433070866141736" top="0.5511811023622047" bottom="0.31496062992125984" header="0.31496062992125984" footer="0.15748031496062992"/>
  <pageSetup horizontalDpi="600" verticalDpi="600" orientation="portrait" paperSize="9" scale="91" r:id="rId1"/>
  <headerFooter>
    <oddFooter>&amp;C&amp;P</oddFooter>
    <firstFooter>&amp;C&amp;P</firstFooter>
  </headerFooter>
  <rowBreaks count="2" manualBreakCount="2">
    <brk id="35" max="57" man="1"/>
    <brk id="10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19"/>
  <sheetViews>
    <sheetView view="pageBreakPreview" zoomScale="60" zoomScaleNormal="70" zoomScalePageLayoutView="0" workbookViewId="0" topLeftCell="A1">
      <selection activeCell="A2" sqref="A2:A4"/>
    </sheetView>
  </sheetViews>
  <sheetFormatPr defaultColWidth="9.00390625" defaultRowHeight="13.5"/>
  <cols>
    <col min="1" max="1" width="3.25390625" style="128" customWidth="1"/>
    <col min="2" max="2" width="28.375" style="0" customWidth="1"/>
    <col min="3" max="3" width="16.625" style="0" customWidth="1"/>
    <col min="4" max="4" width="7.00390625" style="62" customWidth="1"/>
    <col min="5" max="5" width="17.75390625" style="0" customWidth="1"/>
    <col min="6" max="6" width="14.625" style="0" customWidth="1"/>
    <col min="7" max="7" width="10.00390625" style="63" customWidth="1"/>
    <col min="8" max="8" width="16.625" style="63" customWidth="1"/>
    <col min="9" max="9" width="57.375" style="0" customWidth="1"/>
    <col min="10" max="10" width="13.75390625" style="0" customWidth="1"/>
    <col min="11" max="11" width="9.75390625" style="0" customWidth="1"/>
    <col min="12" max="12" width="13.375" style="64" bestFit="1" customWidth="1"/>
    <col min="13" max="13" width="24.75390625" style="65" customWidth="1"/>
    <col min="14" max="15" width="17.25390625" style="0" customWidth="1"/>
    <col min="16" max="16" width="17.375" style="0" customWidth="1"/>
    <col min="17" max="18" width="17.25390625" style="0" customWidth="1"/>
  </cols>
  <sheetData>
    <row r="1" spans="1:13" ht="48.75" customHeight="1">
      <c r="A1" s="369" t="s">
        <v>1136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s="55" customFormat="1" ht="18.75" customHeight="1">
      <c r="A2" s="370"/>
      <c r="B2" s="373" t="s">
        <v>293</v>
      </c>
      <c r="C2" s="370" t="s">
        <v>294</v>
      </c>
      <c r="D2" s="373" t="s">
        <v>295</v>
      </c>
      <c r="E2" s="376" t="s">
        <v>296</v>
      </c>
      <c r="F2" s="377"/>
      <c r="G2" s="377"/>
      <c r="H2" s="377"/>
      <c r="I2" s="377"/>
      <c r="J2" s="377"/>
      <c r="K2" s="377"/>
      <c r="L2" s="377"/>
      <c r="M2" s="378"/>
    </row>
    <row r="3" spans="1:23" s="55" customFormat="1" ht="18.75" customHeight="1">
      <c r="A3" s="371"/>
      <c r="B3" s="374"/>
      <c r="C3" s="371"/>
      <c r="D3" s="374"/>
      <c r="E3" s="379" t="s">
        <v>297</v>
      </c>
      <c r="F3" s="379" t="s">
        <v>298</v>
      </c>
      <c r="G3" s="380" t="s">
        <v>299</v>
      </c>
      <c r="H3" s="381" t="s">
        <v>312</v>
      </c>
      <c r="I3" s="382"/>
      <c r="J3" s="383"/>
      <c r="K3" s="387" t="s">
        <v>300</v>
      </c>
      <c r="L3" s="389" t="s">
        <v>301</v>
      </c>
      <c r="M3" s="390" t="s">
        <v>302</v>
      </c>
      <c r="O3" s="391"/>
      <c r="P3" s="391"/>
      <c r="Q3" s="391"/>
      <c r="R3" s="391"/>
      <c r="S3" s="391"/>
      <c r="T3" s="391"/>
      <c r="U3" s="391"/>
      <c r="V3" s="391"/>
      <c r="W3" s="391"/>
    </row>
    <row r="4" spans="1:23" s="55" customFormat="1" ht="18.75" customHeight="1">
      <c r="A4" s="372"/>
      <c r="B4" s="372"/>
      <c r="C4" s="372"/>
      <c r="D4" s="375"/>
      <c r="E4" s="379"/>
      <c r="F4" s="379"/>
      <c r="G4" s="380"/>
      <c r="H4" s="384"/>
      <c r="I4" s="385"/>
      <c r="J4" s="386"/>
      <c r="K4" s="388"/>
      <c r="L4" s="372"/>
      <c r="M4" s="390"/>
      <c r="O4" s="391"/>
      <c r="P4" s="391"/>
      <c r="Q4" s="391"/>
      <c r="R4" s="391"/>
      <c r="S4" s="391"/>
      <c r="T4" s="391"/>
      <c r="U4" s="391"/>
      <c r="V4" s="391"/>
      <c r="W4" s="391"/>
    </row>
    <row r="5" spans="1:13" s="55" customFormat="1" ht="45.75" customHeight="1">
      <c r="A5" s="127">
        <v>1</v>
      </c>
      <c r="B5" s="57"/>
      <c r="C5" s="57"/>
      <c r="D5" s="58"/>
      <c r="E5" s="57"/>
      <c r="F5" s="57"/>
      <c r="G5" s="59"/>
      <c r="H5" s="392"/>
      <c r="I5" s="393"/>
      <c r="J5" s="394"/>
      <c r="K5" s="57"/>
      <c r="L5" s="60"/>
      <c r="M5" s="56" t="s">
        <v>267</v>
      </c>
    </row>
    <row r="6" spans="1:13" s="55" customFormat="1" ht="45.75" customHeight="1">
      <c r="A6" s="127">
        <v>2</v>
      </c>
      <c r="B6" s="57"/>
      <c r="C6" s="57"/>
      <c r="D6" s="58"/>
      <c r="E6" s="57"/>
      <c r="F6" s="57"/>
      <c r="G6" s="59"/>
      <c r="H6" s="392"/>
      <c r="I6" s="393"/>
      <c r="J6" s="394"/>
      <c r="K6" s="57"/>
      <c r="L6" s="60"/>
      <c r="M6" s="56" t="s">
        <v>303</v>
      </c>
    </row>
    <row r="7" spans="1:13" s="55" customFormat="1" ht="45.75" customHeight="1">
      <c r="A7" s="127">
        <v>3</v>
      </c>
      <c r="B7" s="57"/>
      <c r="C7" s="57"/>
      <c r="D7" s="58"/>
      <c r="E7" s="57"/>
      <c r="F7" s="57"/>
      <c r="G7" s="59"/>
      <c r="H7" s="392"/>
      <c r="I7" s="393"/>
      <c r="J7" s="394"/>
      <c r="K7" s="57"/>
      <c r="L7" s="60"/>
      <c r="M7" s="57"/>
    </row>
    <row r="8" spans="1:13" s="55" customFormat="1" ht="45.75" customHeight="1">
      <c r="A8" s="127">
        <v>4</v>
      </c>
      <c r="B8" s="57"/>
      <c r="C8" s="57"/>
      <c r="D8" s="58"/>
      <c r="E8" s="57"/>
      <c r="F8" s="57"/>
      <c r="G8" s="59"/>
      <c r="H8" s="366"/>
      <c r="I8" s="367"/>
      <c r="J8" s="368"/>
      <c r="K8" s="57"/>
      <c r="L8" s="60"/>
      <c r="M8" s="57"/>
    </row>
    <row r="9" spans="1:13" s="55" customFormat="1" ht="45.75" customHeight="1">
      <c r="A9" s="127">
        <v>5</v>
      </c>
      <c r="B9" s="57"/>
      <c r="C9" s="57"/>
      <c r="D9" s="61"/>
      <c r="E9" s="57"/>
      <c r="F9" s="57"/>
      <c r="G9" s="59"/>
      <c r="H9" s="366"/>
      <c r="I9" s="367"/>
      <c r="J9" s="368"/>
      <c r="K9" s="57"/>
      <c r="L9" s="60"/>
      <c r="M9" s="57"/>
    </row>
    <row r="10" spans="1:13" s="55" customFormat="1" ht="45.75" customHeight="1">
      <c r="A10" s="127">
        <v>6</v>
      </c>
      <c r="B10" s="57"/>
      <c r="C10" s="57"/>
      <c r="D10" s="61"/>
      <c r="E10" s="57"/>
      <c r="F10" s="57"/>
      <c r="G10" s="59"/>
      <c r="H10" s="366"/>
      <c r="I10" s="367"/>
      <c r="J10" s="368"/>
      <c r="K10" s="57"/>
      <c r="L10" s="60"/>
      <c r="M10" s="57"/>
    </row>
    <row r="11" spans="1:13" s="55" customFormat="1" ht="45.75" customHeight="1">
      <c r="A11" s="127">
        <v>7</v>
      </c>
      <c r="B11" s="57"/>
      <c r="C11" s="57"/>
      <c r="D11" s="61"/>
      <c r="E11" s="57"/>
      <c r="F11" s="57"/>
      <c r="G11" s="59"/>
      <c r="H11" s="366"/>
      <c r="I11" s="367"/>
      <c r="J11" s="368"/>
      <c r="K11" s="57"/>
      <c r="L11" s="60"/>
      <c r="M11" s="57"/>
    </row>
    <row r="12" spans="1:13" s="55" customFormat="1" ht="45.75" customHeight="1">
      <c r="A12" s="127">
        <v>8</v>
      </c>
      <c r="B12" s="57"/>
      <c r="C12" s="57"/>
      <c r="D12" s="61"/>
      <c r="E12" s="57"/>
      <c r="F12" s="57"/>
      <c r="G12" s="59"/>
      <c r="H12" s="366"/>
      <c r="I12" s="367"/>
      <c r="J12" s="368"/>
      <c r="K12" s="57"/>
      <c r="L12" s="60"/>
      <c r="M12" s="57"/>
    </row>
    <row r="13" spans="1:13" s="55" customFormat="1" ht="45.75" customHeight="1">
      <c r="A13" s="127">
        <v>9</v>
      </c>
      <c r="B13" s="57"/>
      <c r="C13" s="57"/>
      <c r="D13" s="61"/>
      <c r="E13" s="57"/>
      <c r="F13" s="57"/>
      <c r="G13" s="59"/>
      <c r="H13" s="366"/>
      <c r="I13" s="367"/>
      <c r="J13" s="368"/>
      <c r="K13" s="57"/>
      <c r="L13" s="60"/>
      <c r="M13" s="57"/>
    </row>
    <row r="14" spans="1:13" s="55" customFormat="1" ht="45.75" customHeight="1">
      <c r="A14" s="127">
        <v>10</v>
      </c>
      <c r="B14" s="57"/>
      <c r="C14" s="57"/>
      <c r="D14" s="61"/>
      <c r="E14" s="57"/>
      <c r="F14" s="57"/>
      <c r="G14" s="59"/>
      <c r="H14" s="366"/>
      <c r="I14" s="367"/>
      <c r="J14" s="368"/>
      <c r="K14" s="57"/>
      <c r="L14" s="60"/>
      <c r="M14" s="57"/>
    </row>
    <row r="15" spans="1:13" s="55" customFormat="1" ht="45.75" customHeight="1">
      <c r="A15" s="127">
        <v>11</v>
      </c>
      <c r="B15" s="57"/>
      <c r="C15" s="57"/>
      <c r="D15" s="61"/>
      <c r="E15" s="57"/>
      <c r="F15" s="57"/>
      <c r="G15" s="59"/>
      <c r="H15" s="366"/>
      <c r="I15" s="367"/>
      <c r="J15" s="368"/>
      <c r="K15" s="57"/>
      <c r="L15" s="60"/>
      <c r="M15" s="57"/>
    </row>
    <row r="16" spans="1:13" s="55" customFormat="1" ht="45.75" customHeight="1">
      <c r="A16" s="127">
        <v>12</v>
      </c>
      <c r="B16" s="57"/>
      <c r="C16" s="57"/>
      <c r="D16" s="61"/>
      <c r="E16" s="57"/>
      <c r="F16" s="57"/>
      <c r="G16" s="59"/>
      <c r="H16" s="366"/>
      <c r="I16" s="367"/>
      <c r="J16" s="368"/>
      <c r="K16" s="57"/>
      <c r="L16" s="60"/>
      <c r="M16" s="57"/>
    </row>
    <row r="17" spans="1:13" s="55" customFormat="1" ht="45.75" customHeight="1">
      <c r="A17" s="127">
        <v>13</v>
      </c>
      <c r="B17" s="57"/>
      <c r="C17" s="57"/>
      <c r="D17" s="61"/>
      <c r="E17" s="57"/>
      <c r="F17" s="57"/>
      <c r="G17" s="59"/>
      <c r="H17" s="366"/>
      <c r="I17" s="367"/>
      <c r="J17" s="368"/>
      <c r="K17" s="57"/>
      <c r="L17" s="60"/>
      <c r="M17" s="57"/>
    </row>
    <row r="18" spans="1:13" s="55" customFormat="1" ht="45.75" customHeight="1">
      <c r="A18" s="127">
        <v>14</v>
      </c>
      <c r="B18" s="57"/>
      <c r="C18" s="57"/>
      <c r="D18" s="61"/>
      <c r="E18" s="57"/>
      <c r="F18" s="57"/>
      <c r="G18" s="59"/>
      <c r="H18" s="366"/>
      <c r="I18" s="367"/>
      <c r="J18" s="368"/>
      <c r="K18" s="57"/>
      <c r="L18" s="60"/>
      <c r="M18" s="57"/>
    </row>
    <row r="19" spans="1:13" s="55" customFormat="1" ht="45.75" customHeight="1">
      <c r="A19" s="127">
        <v>15</v>
      </c>
      <c r="B19" s="57"/>
      <c r="C19" s="57"/>
      <c r="D19" s="61"/>
      <c r="E19" s="57"/>
      <c r="F19" s="57"/>
      <c r="G19" s="59"/>
      <c r="H19" s="366"/>
      <c r="I19" s="367"/>
      <c r="J19" s="368"/>
      <c r="K19" s="57"/>
      <c r="L19" s="60"/>
      <c r="M19" s="57"/>
    </row>
    <row r="20" spans="1:13" s="55" customFormat="1" ht="45.75" customHeight="1">
      <c r="A20" s="127">
        <v>16</v>
      </c>
      <c r="B20" s="57"/>
      <c r="C20" s="57"/>
      <c r="D20" s="61"/>
      <c r="E20" s="57"/>
      <c r="F20" s="57"/>
      <c r="G20" s="59"/>
      <c r="H20" s="366"/>
      <c r="I20" s="367"/>
      <c r="J20" s="368"/>
      <c r="K20" s="57"/>
      <c r="L20" s="60"/>
      <c r="M20" s="57"/>
    </row>
    <row r="21" spans="1:13" s="55" customFormat="1" ht="45.75" customHeight="1">
      <c r="A21" s="127">
        <v>17</v>
      </c>
      <c r="B21" s="57"/>
      <c r="C21" s="57"/>
      <c r="D21" s="61"/>
      <c r="E21" s="57"/>
      <c r="F21" s="57"/>
      <c r="G21" s="59"/>
      <c r="H21" s="366"/>
      <c r="I21" s="367"/>
      <c r="J21" s="368"/>
      <c r="K21" s="57"/>
      <c r="L21" s="60"/>
      <c r="M21" s="57"/>
    </row>
    <row r="22" spans="1:13" s="55" customFormat="1" ht="45.75" customHeight="1">
      <c r="A22" s="127">
        <v>18</v>
      </c>
      <c r="B22" s="57"/>
      <c r="C22" s="57"/>
      <c r="D22" s="61"/>
      <c r="E22" s="57"/>
      <c r="F22" s="57"/>
      <c r="G22" s="59"/>
      <c r="H22" s="366"/>
      <c r="I22" s="367"/>
      <c r="J22" s="368"/>
      <c r="K22" s="57"/>
      <c r="L22" s="60"/>
      <c r="M22" s="57"/>
    </row>
    <row r="23" spans="1:13" s="55" customFormat="1" ht="45.75" customHeight="1">
      <c r="A23" s="127">
        <v>19</v>
      </c>
      <c r="B23" s="57"/>
      <c r="C23" s="57"/>
      <c r="D23" s="61"/>
      <c r="E23" s="57"/>
      <c r="F23" s="57"/>
      <c r="G23" s="59"/>
      <c r="H23" s="366"/>
      <c r="I23" s="367"/>
      <c r="J23" s="368"/>
      <c r="K23" s="57"/>
      <c r="L23" s="60"/>
      <c r="M23" s="57"/>
    </row>
    <row r="24" spans="1:13" s="55" customFormat="1" ht="45.75" customHeight="1">
      <c r="A24" s="127">
        <v>20</v>
      </c>
      <c r="B24" s="57"/>
      <c r="C24" s="57"/>
      <c r="D24" s="61"/>
      <c r="E24" s="57"/>
      <c r="F24" s="57"/>
      <c r="G24" s="59"/>
      <c r="H24" s="366"/>
      <c r="I24" s="367"/>
      <c r="J24" s="368"/>
      <c r="K24" s="57"/>
      <c r="L24" s="60"/>
      <c r="M24" s="57"/>
    </row>
    <row r="25" spans="1:13" ht="45.75" customHeight="1">
      <c r="A25" s="127">
        <v>21</v>
      </c>
      <c r="B25" s="57"/>
      <c r="C25" s="57"/>
      <c r="D25" s="61"/>
      <c r="E25" s="57"/>
      <c r="F25" s="57"/>
      <c r="G25" s="59"/>
      <c r="H25" s="366"/>
      <c r="I25" s="367"/>
      <c r="J25" s="368"/>
      <c r="K25" s="57"/>
      <c r="L25" s="60"/>
      <c r="M25" s="57"/>
    </row>
    <row r="26" spans="1:13" ht="45.75" customHeight="1">
      <c r="A26" s="127">
        <v>22</v>
      </c>
      <c r="B26" s="57"/>
      <c r="C26" s="57"/>
      <c r="D26" s="61"/>
      <c r="E26" s="57"/>
      <c r="F26" s="57"/>
      <c r="G26" s="59"/>
      <c r="H26" s="366"/>
      <c r="I26" s="367"/>
      <c r="J26" s="368"/>
      <c r="K26" s="57"/>
      <c r="L26" s="60"/>
      <c r="M26" s="57"/>
    </row>
    <row r="27" spans="1:13" ht="45.75" customHeight="1">
      <c r="A27" s="127">
        <v>23</v>
      </c>
      <c r="B27" s="57"/>
      <c r="C27" s="57"/>
      <c r="D27" s="61"/>
      <c r="E27" s="57"/>
      <c r="F27" s="57"/>
      <c r="G27" s="59"/>
      <c r="H27" s="366"/>
      <c r="I27" s="367"/>
      <c r="J27" s="368"/>
      <c r="K27" s="57"/>
      <c r="L27" s="60"/>
      <c r="M27" s="57"/>
    </row>
    <row r="28" spans="1:13" ht="45.75" customHeight="1">
      <c r="A28" s="127">
        <v>24</v>
      </c>
      <c r="B28" s="57"/>
      <c r="C28" s="57"/>
      <c r="D28" s="61"/>
      <c r="E28" s="57"/>
      <c r="F28" s="57"/>
      <c r="G28" s="59"/>
      <c r="H28" s="366"/>
      <c r="I28" s="367"/>
      <c r="J28" s="368"/>
      <c r="K28" s="57"/>
      <c r="L28" s="60"/>
      <c r="M28" s="57"/>
    </row>
    <row r="29" spans="1:13" ht="45.75" customHeight="1">
      <c r="A29" s="127">
        <v>25</v>
      </c>
      <c r="B29" s="57"/>
      <c r="C29" s="57"/>
      <c r="D29" s="61"/>
      <c r="E29" s="57"/>
      <c r="F29" s="57"/>
      <c r="G29" s="59"/>
      <c r="H29" s="366"/>
      <c r="I29" s="367"/>
      <c r="J29" s="368"/>
      <c r="K29" s="57"/>
      <c r="L29" s="60"/>
      <c r="M29" s="57"/>
    </row>
    <row r="30" spans="1:13" ht="45.75" customHeight="1">
      <c r="A30" s="127">
        <v>26</v>
      </c>
      <c r="B30" s="57"/>
      <c r="C30" s="57"/>
      <c r="D30" s="61"/>
      <c r="E30" s="57"/>
      <c r="F30" s="57"/>
      <c r="G30" s="59"/>
      <c r="H30" s="366"/>
      <c r="I30" s="367"/>
      <c r="J30" s="368"/>
      <c r="K30" s="57"/>
      <c r="L30" s="60"/>
      <c r="M30" s="57"/>
    </row>
    <row r="31" spans="1:13" ht="45.75" customHeight="1">
      <c r="A31" s="127">
        <v>27</v>
      </c>
      <c r="B31" s="57"/>
      <c r="C31" s="57"/>
      <c r="D31" s="61"/>
      <c r="E31" s="57"/>
      <c r="F31" s="57"/>
      <c r="G31" s="59"/>
      <c r="H31" s="366"/>
      <c r="I31" s="367"/>
      <c r="J31" s="368"/>
      <c r="K31" s="57"/>
      <c r="L31" s="60"/>
      <c r="M31" s="57"/>
    </row>
    <row r="32" spans="1:13" ht="45.75" customHeight="1">
      <c r="A32" s="127">
        <v>28</v>
      </c>
      <c r="B32" s="57"/>
      <c r="C32" s="57"/>
      <c r="D32" s="61"/>
      <c r="E32" s="57"/>
      <c r="F32" s="57"/>
      <c r="G32" s="59"/>
      <c r="H32" s="366"/>
      <c r="I32" s="367"/>
      <c r="J32" s="368"/>
      <c r="K32" s="57"/>
      <c r="L32" s="60"/>
      <c r="M32" s="57"/>
    </row>
    <row r="33" spans="1:13" ht="45.75" customHeight="1">
      <c r="A33" s="127">
        <v>29</v>
      </c>
      <c r="B33" s="57"/>
      <c r="C33" s="57"/>
      <c r="D33" s="61"/>
      <c r="E33" s="57"/>
      <c r="F33" s="57"/>
      <c r="G33" s="59"/>
      <c r="H33" s="366"/>
      <c r="I33" s="367"/>
      <c r="J33" s="368"/>
      <c r="K33" s="57"/>
      <c r="L33" s="60"/>
      <c r="M33" s="57"/>
    </row>
    <row r="34" spans="1:13" ht="45.75" customHeight="1">
      <c r="A34" s="127">
        <v>30</v>
      </c>
      <c r="B34" s="57"/>
      <c r="C34" s="57"/>
      <c r="D34" s="61"/>
      <c r="E34" s="57"/>
      <c r="F34" s="57"/>
      <c r="G34" s="59"/>
      <c r="H34" s="366"/>
      <c r="I34" s="367"/>
      <c r="J34" s="368"/>
      <c r="K34" s="57"/>
      <c r="L34" s="60"/>
      <c r="M34" s="57"/>
    </row>
    <row r="35" spans="1:13" ht="45.75" customHeight="1">
      <c r="A35" s="127">
        <v>31</v>
      </c>
      <c r="B35" s="57"/>
      <c r="C35" s="57"/>
      <c r="D35" s="61"/>
      <c r="E35" s="57"/>
      <c r="F35" s="57"/>
      <c r="G35" s="59"/>
      <c r="H35" s="366"/>
      <c r="I35" s="367"/>
      <c r="J35" s="368"/>
      <c r="K35" s="57"/>
      <c r="L35" s="60"/>
      <c r="M35" s="57"/>
    </row>
    <row r="36" spans="1:13" ht="45.75" customHeight="1">
      <c r="A36" s="127">
        <v>32</v>
      </c>
      <c r="B36" s="57"/>
      <c r="C36" s="57"/>
      <c r="D36" s="61"/>
      <c r="E36" s="57"/>
      <c r="F36" s="57"/>
      <c r="G36" s="59"/>
      <c r="H36" s="366"/>
      <c r="I36" s="367"/>
      <c r="J36" s="368"/>
      <c r="K36" s="57"/>
      <c r="L36" s="60"/>
      <c r="M36" s="57"/>
    </row>
    <row r="37" spans="1:13" ht="45.75" customHeight="1">
      <c r="A37" s="127">
        <v>33</v>
      </c>
      <c r="B37" s="57"/>
      <c r="C37" s="57"/>
      <c r="D37" s="61"/>
      <c r="E37" s="57"/>
      <c r="F37" s="57"/>
      <c r="G37" s="59"/>
      <c r="H37" s="366"/>
      <c r="I37" s="367"/>
      <c r="J37" s="368"/>
      <c r="K37" s="57"/>
      <c r="L37" s="60"/>
      <c r="M37" s="57"/>
    </row>
    <row r="38" spans="1:13" ht="45.75" customHeight="1">
      <c r="A38" s="127">
        <v>34</v>
      </c>
      <c r="B38" s="57"/>
      <c r="C38" s="57"/>
      <c r="D38" s="61"/>
      <c r="E38" s="57"/>
      <c r="F38" s="57"/>
      <c r="G38" s="59"/>
      <c r="H38" s="366"/>
      <c r="I38" s="367"/>
      <c r="J38" s="368"/>
      <c r="K38" s="57"/>
      <c r="L38" s="60"/>
      <c r="M38" s="57"/>
    </row>
    <row r="39" spans="1:13" ht="45.75" customHeight="1">
      <c r="A39" s="127">
        <v>35</v>
      </c>
      <c r="B39" s="57"/>
      <c r="C39" s="57"/>
      <c r="D39" s="61"/>
      <c r="E39" s="57"/>
      <c r="F39" s="57"/>
      <c r="G39" s="59"/>
      <c r="H39" s="366"/>
      <c r="I39" s="367"/>
      <c r="J39" s="368"/>
      <c r="K39" s="57"/>
      <c r="L39" s="60"/>
      <c r="M39" s="57"/>
    </row>
    <row r="40" spans="1:13" ht="45.75" customHeight="1">
      <c r="A40" s="127">
        <v>36</v>
      </c>
      <c r="B40" s="57"/>
      <c r="C40" s="57"/>
      <c r="D40" s="61"/>
      <c r="E40" s="57"/>
      <c r="F40" s="57"/>
      <c r="G40" s="59"/>
      <c r="H40" s="366"/>
      <c r="I40" s="367"/>
      <c r="J40" s="368"/>
      <c r="K40" s="57"/>
      <c r="L40" s="60"/>
      <c r="M40" s="57"/>
    </row>
    <row r="41" spans="1:13" ht="45.75" customHeight="1">
      <c r="A41" s="127">
        <v>37</v>
      </c>
      <c r="B41" s="57"/>
      <c r="C41" s="57"/>
      <c r="D41" s="61"/>
      <c r="E41" s="57"/>
      <c r="F41" s="57"/>
      <c r="G41" s="59"/>
      <c r="H41" s="366"/>
      <c r="I41" s="367"/>
      <c r="J41" s="368"/>
      <c r="K41" s="57"/>
      <c r="L41" s="60"/>
      <c r="M41" s="57"/>
    </row>
    <row r="42" spans="1:13" ht="45.75" customHeight="1">
      <c r="A42" s="127">
        <v>38</v>
      </c>
      <c r="B42" s="57"/>
      <c r="C42" s="57"/>
      <c r="D42" s="61"/>
      <c r="E42" s="57"/>
      <c r="F42" s="57"/>
      <c r="G42" s="59"/>
      <c r="H42" s="366"/>
      <c r="I42" s="367"/>
      <c r="J42" s="368"/>
      <c r="K42" s="57"/>
      <c r="L42" s="60"/>
      <c r="M42" s="57"/>
    </row>
    <row r="43" spans="1:13" ht="45.75" customHeight="1">
      <c r="A43" s="127">
        <v>39</v>
      </c>
      <c r="B43" s="57"/>
      <c r="C43" s="57"/>
      <c r="D43" s="61"/>
      <c r="E43" s="57"/>
      <c r="F43" s="57"/>
      <c r="G43" s="59"/>
      <c r="H43" s="366"/>
      <c r="I43" s="367"/>
      <c r="J43" s="368"/>
      <c r="K43" s="57"/>
      <c r="L43" s="60"/>
      <c r="M43" s="57"/>
    </row>
    <row r="44" spans="1:13" ht="45.75" customHeight="1">
      <c r="A44" s="127">
        <v>40</v>
      </c>
      <c r="B44" s="57"/>
      <c r="C44" s="57"/>
      <c r="D44" s="61"/>
      <c r="E44" s="57"/>
      <c r="F44" s="57"/>
      <c r="G44" s="59"/>
      <c r="H44" s="366"/>
      <c r="I44" s="367"/>
      <c r="J44" s="368"/>
      <c r="K44" s="57"/>
      <c r="L44" s="60"/>
      <c r="M44" s="57"/>
    </row>
    <row r="45" spans="1:13" ht="45.75" customHeight="1">
      <c r="A45" s="127">
        <v>41</v>
      </c>
      <c r="B45" s="57"/>
      <c r="C45" s="57"/>
      <c r="D45" s="61"/>
      <c r="E45" s="57"/>
      <c r="F45" s="57"/>
      <c r="G45" s="59"/>
      <c r="H45" s="366"/>
      <c r="I45" s="367"/>
      <c r="J45" s="368"/>
      <c r="K45" s="57"/>
      <c r="L45" s="60"/>
      <c r="M45" s="57"/>
    </row>
    <row r="46" spans="1:13" ht="45.75" customHeight="1">
      <c r="A46" s="127">
        <v>42</v>
      </c>
      <c r="B46" s="57"/>
      <c r="C46" s="57"/>
      <c r="D46" s="61"/>
      <c r="E46" s="57"/>
      <c r="F46" s="57"/>
      <c r="G46" s="59"/>
      <c r="H46" s="366"/>
      <c r="I46" s="367"/>
      <c r="J46" s="368"/>
      <c r="K46" s="57"/>
      <c r="L46" s="60"/>
      <c r="M46" s="57"/>
    </row>
    <row r="47" spans="1:13" ht="45.75" customHeight="1">
      <c r="A47" s="127">
        <v>43</v>
      </c>
      <c r="B47" s="57"/>
      <c r="C47" s="57"/>
      <c r="D47" s="61"/>
      <c r="E47" s="57"/>
      <c r="F47" s="57"/>
      <c r="G47" s="59"/>
      <c r="H47" s="366"/>
      <c r="I47" s="367"/>
      <c r="J47" s="368"/>
      <c r="K47" s="57"/>
      <c r="L47" s="60"/>
      <c r="M47" s="57"/>
    </row>
    <row r="48" spans="1:13" ht="45.75" customHeight="1">
      <c r="A48" s="127">
        <v>44</v>
      </c>
      <c r="B48" s="57"/>
      <c r="C48" s="57"/>
      <c r="D48" s="61"/>
      <c r="E48" s="57"/>
      <c r="F48" s="57"/>
      <c r="G48" s="59"/>
      <c r="H48" s="366"/>
      <c r="I48" s="367"/>
      <c r="J48" s="368"/>
      <c r="K48" s="57"/>
      <c r="L48" s="60"/>
      <c r="M48" s="57"/>
    </row>
    <row r="49" spans="1:13" ht="45.75" customHeight="1">
      <c r="A49" s="127">
        <v>45</v>
      </c>
      <c r="B49" s="57"/>
      <c r="C49" s="57"/>
      <c r="D49" s="61"/>
      <c r="E49" s="57"/>
      <c r="F49" s="57"/>
      <c r="G49" s="59"/>
      <c r="H49" s="366"/>
      <c r="I49" s="367"/>
      <c r="J49" s="368"/>
      <c r="K49" s="57"/>
      <c r="L49" s="60"/>
      <c r="M49" s="57"/>
    </row>
    <row r="50" spans="1:13" ht="45.75" customHeight="1">
      <c r="A50" s="127">
        <v>46</v>
      </c>
      <c r="B50" s="57"/>
      <c r="C50" s="57"/>
      <c r="D50" s="61"/>
      <c r="E50" s="57"/>
      <c r="F50" s="57"/>
      <c r="G50" s="59"/>
      <c r="H50" s="366"/>
      <c r="I50" s="367"/>
      <c r="J50" s="368"/>
      <c r="K50" s="57"/>
      <c r="L50" s="60"/>
      <c r="M50" s="57"/>
    </row>
    <row r="51" spans="1:13" ht="45.75" customHeight="1">
      <c r="A51" s="127">
        <v>47</v>
      </c>
      <c r="B51" s="57"/>
      <c r="C51" s="57"/>
      <c r="D51" s="61"/>
      <c r="E51" s="57"/>
      <c r="F51" s="57"/>
      <c r="G51" s="59"/>
      <c r="H51" s="366"/>
      <c r="I51" s="367"/>
      <c r="J51" s="368"/>
      <c r="K51" s="57"/>
      <c r="L51" s="60"/>
      <c r="M51" s="57"/>
    </row>
    <row r="52" spans="1:13" ht="45.75" customHeight="1">
      <c r="A52" s="127">
        <v>48</v>
      </c>
      <c r="B52" s="57"/>
      <c r="C52" s="57"/>
      <c r="D52" s="61"/>
      <c r="E52" s="57"/>
      <c r="F52" s="57"/>
      <c r="G52" s="59"/>
      <c r="H52" s="366"/>
      <c r="I52" s="367"/>
      <c r="J52" s="368"/>
      <c r="K52" s="57"/>
      <c r="L52" s="60"/>
      <c r="M52" s="57"/>
    </row>
    <row r="53" spans="1:13" ht="45.75" customHeight="1">
      <c r="A53" s="127">
        <v>49</v>
      </c>
      <c r="B53" s="57"/>
      <c r="C53" s="57"/>
      <c r="D53" s="61"/>
      <c r="E53" s="57"/>
      <c r="F53" s="57"/>
      <c r="G53" s="59"/>
      <c r="H53" s="366"/>
      <c r="I53" s="367"/>
      <c r="J53" s="368"/>
      <c r="K53" s="57"/>
      <c r="L53" s="60"/>
      <c r="M53" s="57"/>
    </row>
    <row r="54" spans="1:13" ht="45.75" customHeight="1">
      <c r="A54" s="127">
        <v>50</v>
      </c>
      <c r="B54" s="57"/>
      <c r="C54" s="57"/>
      <c r="D54" s="61"/>
      <c r="E54" s="57"/>
      <c r="F54" s="57"/>
      <c r="G54" s="59"/>
      <c r="H54" s="366"/>
      <c r="I54" s="367"/>
      <c r="J54" s="368"/>
      <c r="K54" s="57"/>
      <c r="L54" s="60"/>
      <c r="M54" s="57"/>
    </row>
    <row r="55" spans="1:13" ht="45.75" customHeight="1">
      <c r="A55" s="127">
        <v>51</v>
      </c>
      <c r="B55" s="57"/>
      <c r="C55" s="57"/>
      <c r="D55" s="61"/>
      <c r="E55" s="57"/>
      <c r="F55" s="57"/>
      <c r="G55" s="59"/>
      <c r="H55" s="366"/>
      <c r="I55" s="367"/>
      <c r="J55" s="368"/>
      <c r="K55" s="57"/>
      <c r="L55" s="60"/>
      <c r="M55" s="57"/>
    </row>
    <row r="56" spans="1:13" ht="45.75" customHeight="1">
      <c r="A56" s="127">
        <v>52</v>
      </c>
      <c r="B56" s="57"/>
      <c r="C56" s="57"/>
      <c r="D56" s="61"/>
      <c r="E56" s="57"/>
      <c r="F56" s="57"/>
      <c r="G56" s="59"/>
      <c r="H56" s="366"/>
      <c r="I56" s="367"/>
      <c r="J56" s="368"/>
      <c r="K56" s="57"/>
      <c r="L56" s="60"/>
      <c r="M56" s="57"/>
    </row>
    <row r="57" spans="1:13" ht="45.75" customHeight="1">
      <c r="A57" s="127">
        <v>53</v>
      </c>
      <c r="B57" s="57"/>
      <c r="C57" s="57"/>
      <c r="D57" s="61"/>
      <c r="E57" s="57"/>
      <c r="F57" s="57"/>
      <c r="G57" s="59"/>
      <c r="H57" s="366"/>
      <c r="I57" s="367"/>
      <c r="J57" s="368"/>
      <c r="K57" s="57"/>
      <c r="L57" s="60"/>
      <c r="M57" s="57"/>
    </row>
    <row r="58" spans="1:13" ht="45.75" customHeight="1">
      <c r="A58" s="127">
        <v>54</v>
      </c>
      <c r="B58" s="57"/>
      <c r="C58" s="57"/>
      <c r="D58" s="61"/>
      <c r="E58" s="57"/>
      <c r="F58" s="57"/>
      <c r="G58" s="59"/>
      <c r="H58" s="366"/>
      <c r="I58" s="367"/>
      <c r="J58" s="368"/>
      <c r="K58" s="57"/>
      <c r="L58" s="60"/>
      <c r="M58" s="57"/>
    </row>
    <row r="59" spans="1:13" ht="45.75" customHeight="1">
      <c r="A59" s="127">
        <v>55</v>
      </c>
      <c r="B59" s="57"/>
      <c r="C59" s="57"/>
      <c r="D59" s="61"/>
      <c r="E59" s="57"/>
      <c r="F59" s="57"/>
      <c r="G59" s="59"/>
      <c r="H59" s="366"/>
      <c r="I59" s="367"/>
      <c r="J59" s="368"/>
      <c r="K59" s="57"/>
      <c r="L59" s="60"/>
      <c r="M59" s="57"/>
    </row>
    <row r="60" spans="1:13" ht="45.75" customHeight="1">
      <c r="A60" s="127">
        <v>56</v>
      </c>
      <c r="B60" s="57"/>
      <c r="C60" s="57"/>
      <c r="D60" s="61"/>
      <c r="E60" s="57"/>
      <c r="F60" s="57"/>
      <c r="G60" s="59"/>
      <c r="H60" s="366"/>
      <c r="I60" s="367"/>
      <c r="J60" s="368"/>
      <c r="K60" s="57"/>
      <c r="L60" s="60"/>
      <c r="M60" s="57"/>
    </row>
    <row r="61" spans="1:13" ht="45.75" customHeight="1">
      <c r="A61" s="127">
        <v>57</v>
      </c>
      <c r="B61" s="57"/>
      <c r="C61" s="57"/>
      <c r="D61" s="61"/>
      <c r="E61" s="57"/>
      <c r="F61" s="57"/>
      <c r="G61" s="59"/>
      <c r="H61" s="366"/>
      <c r="I61" s="367"/>
      <c r="J61" s="368"/>
      <c r="K61" s="57"/>
      <c r="L61" s="60"/>
      <c r="M61" s="57"/>
    </row>
    <row r="62" spans="1:13" ht="45.75" customHeight="1">
      <c r="A62" s="127">
        <v>58</v>
      </c>
      <c r="B62" s="57"/>
      <c r="C62" s="57"/>
      <c r="D62" s="61"/>
      <c r="E62" s="57"/>
      <c r="F62" s="57"/>
      <c r="G62" s="59"/>
      <c r="H62" s="366"/>
      <c r="I62" s="367"/>
      <c r="J62" s="368"/>
      <c r="K62" s="57"/>
      <c r="L62" s="60"/>
      <c r="M62" s="57"/>
    </row>
    <row r="63" spans="1:13" ht="45.75" customHeight="1">
      <c r="A63" s="127">
        <v>59</v>
      </c>
      <c r="B63" s="57"/>
      <c r="C63" s="57"/>
      <c r="D63" s="61"/>
      <c r="E63" s="57"/>
      <c r="F63" s="57"/>
      <c r="G63" s="59"/>
      <c r="H63" s="366"/>
      <c r="I63" s="367"/>
      <c r="J63" s="368"/>
      <c r="K63" s="57"/>
      <c r="L63" s="60"/>
      <c r="M63" s="57"/>
    </row>
    <row r="64" spans="1:13" ht="45.75" customHeight="1">
      <c r="A64" s="127">
        <v>60</v>
      </c>
      <c r="B64" s="57"/>
      <c r="C64" s="57"/>
      <c r="D64" s="61"/>
      <c r="E64" s="57"/>
      <c r="F64" s="57"/>
      <c r="G64" s="59"/>
      <c r="H64" s="366"/>
      <c r="I64" s="367"/>
      <c r="J64" s="368"/>
      <c r="K64" s="57"/>
      <c r="L64" s="60"/>
      <c r="M64" s="57"/>
    </row>
    <row r="65" spans="1:13" ht="45.75" customHeight="1">
      <c r="A65" s="127">
        <v>61</v>
      </c>
      <c r="B65" s="57"/>
      <c r="C65" s="57"/>
      <c r="D65" s="61"/>
      <c r="E65" s="57"/>
      <c r="F65" s="57"/>
      <c r="G65" s="59"/>
      <c r="H65" s="366"/>
      <c r="I65" s="367"/>
      <c r="J65" s="368"/>
      <c r="K65" s="57"/>
      <c r="L65" s="60"/>
      <c r="M65" s="57"/>
    </row>
    <row r="66" spans="1:13" ht="45.75" customHeight="1">
      <c r="A66" s="127">
        <v>62</v>
      </c>
      <c r="B66" s="57"/>
      <c r="C66" s="57"/>
      <c r="D66" s="61"/>
      <c r="E66" s="57"/>
      <c r="F66" s="57"/>
      <c r="G66" s="59"/>
      <c r="H66" s="366"/>
      <c r="I66" s="367"/>
      <c r="J66" s="368"/>
      <c r="K66" s="57"/>
      <c r="L66" s="60"/>
      <c r="M66" s="57"/>
    </row>
    <row r="67" spans="1:13" ht="45.75" customHeight="1">
      <c r="A67" s="127">
        <v>63</v>
      </c>
      <c r="B67" s="57"/>
      <c r="C67" s="57"/>
      <c r="D67" s="61"/>
      <c r="E67" s="57"/>
      <c r="F67" s="57"/>
      <c r="G67" s="59"/>
      <c r="H67" s="366"/>
      <c r="I67" s="367"/>
      <c r="J67" s="368"/>
      <c r="K67" s="57"/>
      <c r="L67" s="60"/>
      <c r="M67" s="57"/>
    </row>
    <row r="68" spans="1:13" ht="45.75" customHeight="1">
      <c r="A68" s="127">
        <v>64</v>
      </c>
      <c r="B68" s="57"/>
      <c r="C68" s="57"/>
      <c r="D68" s="61"/>
      <c r="E68" s="57"/>
      <c r="F68" s="57"/>
      <c r="G68" s="59"/>
      <c r="H68" s="366"/>
      <c r="I68" s="367"/>
      <c r="J68" s="368"/>
      <c r="K68" s="57"/>
      <c r="L68" s="60"/>
      <c r="M68" s="57"/>
    </row>
    <row r="69" spans="1:13" ht="45.75" customHeight="1">
      <c r="A69" s="127">
        <v>65</v>
      </c>
      <c r="B69" s="57"/>
      <c r="C69" s="57"/>
      <c r="D69" s="61"/>
      <c r="E69" s="57"/>
      <c r="F69" s="57"/>
      <c r="G69" s="59"/>
      <c r="H69" s="366"/>
      <c r="I69" s="367"/>
      <c r="J69" s="368"/>
      <c r="K69" s="57"/>
      <c r="L69" s="60"/>
      <c r="M69" s="57"/>
    </row>
    <row r="70" spans="1:13" ht="45.75" customHeight="1">
      <c r="A70" s="127">
        <v>66</v>
      </c>
      <c r="B70" s="57"/>
      <c r="C70" s="57"/>
      <c r="D70" s="61"/>
      <c r="E70" s="57"/>
      <c r="F70" s="57"/>
      <c r="G70" s="59"/>
      <c r="H70" s="366"/>
      <c r="I70" s="367"/>
      <c r="J70" s="368"/>
      <c r="K70" s="57"/>
      <c r="L70" s="60"/>
      <c r="M70" s="57"/>
    </row>
    <row r="71" spans="1:13" ht="45.75" customHeight="1">
      <c r="A71" s="127">
        <v>67</v>
      </c>
      <c r="B71" s="57"/>
      <c r="C71" s="57"/>
      <c r="D71" s="61"/>
      <c r="E71" s="57"/>
      <c r="F71" s="57"/>
      <c r="G71" s="59"/>
      <c r="H71" s="366"/>
      <c r="I71" s="367"/>
      <c r="J71" s="368"/>
      <c r="K71" s="57"/>
      <c r="L71" s="60"/>
      <c r="M71" s="57"/>
    </row>
    <row r="72" spans="1:13" ht="45.75" customHeight="1">
      <c r="A72" s="127">
        <v>68</v>
      </c>
      <c r="B72" s="57"/>
      <c r="C72" s="57"/>
      <c r="D72" s="61"/>
      <c r="E72" s="57"/>
      <c r="F72" s="57"/>
      <c r="G72" s="59"/>
      <c r="H72" s="366"/>
      <c r="I72" s="367"/>
      <c r="J72" s="368"/>
      <c r="K72" s="57"/>
      <c r="L72" s="60"/>
      <c r="M72" s="57"/>
    </row>
    <row r="73" spans="1:13" ht="45.75" customHeight="1">
      <c r="A73" s="127">
        <v>69</v>
      </c>
      <c r="B73" s="57"/>
      <c r="C73" s="57"/>
      <c r="D73" s="61"/>
      <c r="E73" s="57"/>
      <c r="F73" s="57"/>
      <c r="G73" s="59"/>
      <c r="H73" s="366"/>
      <c r="I73" s="367"/>
      <c r="J73" s="368"/>
      <c r="K73" s="57"/>
      <c r="L73" s="60"/>
      <c r="M73" s="57"/>
    </row>
    <row r="74" spans="1:13" ht="45.75" customHeight="1">
      <c r="A74" s="127">
        <v>70</v>
      </c>
      <c r="B74" s="57"/>
      <c r="C74" s="57"/>
      <c r="D74" s="61"/>
      <c r="E74" s="57"/>
      <c r="F74" s="57"/>
      <c r="G74" s="59"/>
      <c r="H74" s="366"/>
      <c r="I74" s="367"/>
      <c r="J74" s="368"/>
      <c r="K74" s="57"/>
      <c r="L74" s="60"/>
      <c r="M74" s="57"/>
    </row>
    <row r="75" spans="1:13" ht="45.75" customHeight="1">
      <c r="A75" s="127">
        <v>71</v>
      </c>
      <c r="B75" s="57"/>
      <c r="C75" s="57"/>
      <c r="D75" s="61"/>
      <c r="E75" s="57"/>
      <c r="F75" s="57"/>
      <c r="G75" s="59"/>
      <c r="H75" s="366"/>
      <c r="I75" s="367"/>
      <c r="J75" s="368"/>
      <c r="K75" s="57"/>
      <c r="L75" s="60"/>
      <c r="M75" s="57"/>
    </row>
    <row r="76" spans="1:13" ht="45.75" customHeight="1">
      <c r="A76" s="127">
        <v>72</v>
      </c>
      <c r="B76" s="57"/>
      <c r="C76" s="57"/>
      <c r="D76" s="61"/>
      <c r="E76" s="57"/>
      <c r="F76" s="57"/>
      <c r="G76" s="59"/>
      <c r="H76" s="366"/>
      <c r="I76" s="367"/>
      <c r="J76" s="368"/>
      <c r="K76" s="57"/>
      <c r="L76" s="60"/>
      <c r="M76" s="57"/>
    </row>
    <row r="77" spans="1:13" ht="45.75" customHeight="1">
      <c r="A77" s="127">
        <v>73</v>
      </c>
      <c r="B77" s="57"/>
      <c r="C77" s="57"/>
      <c r="D77" s="61"/>
      <c r="E77" s="57"/>
      <c r="F77" s="57"/>
      <c r="G77" s="59"/>
      <c r="H77" s="366"/>
      <c r="I77" s="367"/>
      <c r="J77" s="368"/>
      <c r="K77" s="57"/>
      <c r="L77" s="60"/>
      <c r="M77" s="57"/>
    </row>
    <row r="78" spans="1:13" ht="45.75" customHeight="1">
      <c r="A78" s="127">
        <v>74</v>
      </c>
      <c r="B78" s="57"/>
      <c r="C78" s="57"/>
      <c r="D78" s="61"/>
      <c r="E78" s="57"/>
      <c r="F78" s="57"/>
      <c r="G78" s="59"/>
      <c r="H78" s="366"/>
      <c r="I78" s="367"/>
      <c r="J78" s="368"/>
      <c r="K78" s="57"/>
      <c r="L78" s="60"/>
      <c r="M78" s="57"/>
    </row>
    <row r="79" spans="1:13" ht="45.75" customHeight="1">
      <c r="A79" s="127">
        <v>75</v>
      </c>
      <c r="B79" s="57"/>
      <c r="C79" s="57"/>
      <c r="D79" s="61"/>
      <c r="E79" s="57"/>
      <c r="F79" s="57"/>
      <c r="G79" s="59"/>
      <c r="H79" s="366"/>
      <c r="I79" s="367"/>
      <c r="J79" s="368"/>
      <c r="K79" s="57"/>
      <c r="L79" s="60"/>
      <c r="M79" s="57"/>
    </row>
    <row r="80" spans="1:13" ht="45.75" customHeight="1">
      <c r="A80" s="127">
        <v>76</v>
      </c>
      <c r="B80" s="57"/>
      <c r="C80" s="57"/>
      <c r="D80" s="61"/>
      <c r="E80" s="57"/>
      <c r="F80" s="57"/>
      <c r="G80" s="59"/>
      <c r="H80" s="366"/>
      <c r="I80" s="367"/>
      <c r="J80" s="368"/>
      <c r="K80" s="57"/>
      <c r="L80" s="60"/>
      <c r="M80" s="57"/>
    </row>
    <row r="81" spans="1:13" ht="45.75" customHeight="1">
      <c r="A81" s="127">
        <v>77</v>
      </c>
      <c r="B81" s="57"/>
      <c r="C81" s="57"/>
      <c r="D81" s="61"/>
      <c r="E81" s="57"/>
      <c r="F81" s="57"/>
      <c r="G81" s="59"/>
      <c r="H81" s="366"/>
      <c r="I81" s="367"/>
      <c r="J81" s="368"/>
      <c r="K81" s="57"/>
      <c r="L81" s="60"/>
      <c r="M81" s="57"/>
    </row>
    <row r="82" spans="1:13" ht="45.75" customHeight="1">
      <c r="A82" s="127">
        <v>78</v>
      </c>
      <c r="B82" s="57"/>
      <c r="C82" s="57"/>
      <c r="D82" s="61"/>
      <c r="E82" s="57"/>
      <c r="F82" s="57"/>
      <c r="G82" s="59"/>
      <c r="H82" s="366"/>
      <c r="I82" s="367"/>
      <c r="J82" s="368"/>
      <c r="K82" s="57"/>
      <c r="L82" s="60"/>
      <c r="M82" s="57"/>
    </row>
    <row r="83" spans="1:13" ht="45.75" customHeight="1">
      <c r="A83" s="127">
        <v>79</v>
      </c>
      <c r="B83" s="57"/>
      <c r="C83" s="57"/>
      <c r="D83" s="61"/>
      <c r="E83" s="57"/>
      <c r="F83" s="57"/>
      <c r="G83" s="59"/>
      <c r="H83" s="366"/>
      <c r="I83" s="367"/>
      <c r="J83" s="368"/>
      <c r="K83" s="57"/>
      <c r="L83" s="60"/>
      <c r="M83" s="57"/>
    </row>
    <row r="84" spans="1:13" ht="45.75" customHeight="1">
      <c r="A84" s="127">
        <v>80</v>
      </c>
      <c r="B84" s="57"/>
      <c r="C84" s="57"/>
      <c r="D84" s="61"/>
      <c r="E84" s="57"/>
      <c r="F84" s="57"/>
      <c r="G84" s="59"/>
      <c r="H84" s="366"/>
      <c r="I84" s="367"/>
      <c r="J84" s="368"/>
      <c r="K84" s="57"/>
      <c r="L84" s="60"/>
      <c r="M84" s="57"/>
    </row>
    <row r="85" spans="1:13" ht="45.75" customHeight="1">
      <c r="A85" s="127">
        <v>81</v>
      </c>
      <c r="B85" s="57"/>
      <c r="C85" s="57"/>
      <c r="D85" s="61"/>
      <c r="E85" s="57"/>
      <c r="F85" s="57"/>
      <c r="G85" s="59"/>
      <c r="H85" s="366"/>
      <c r="I85" s="367"/>
      <c r="J85" s="368"/>
      <c r="K85" s="57"/>
      <c r="L85" s="60"/>
      <c r="M85" s="57"/>
    </row>
    <row r="86" spans="1:13" ht="45.75" customHeight="1">
      <c r="A86" s="127">
        <v>82</v>
      </c>
      <c r="B86" s="57"/>
      <c r="C86" s="57"/>
      <c r="D86" s="61"/>
      <c r="E86" s="57"/>
      <c r="F86" s="57"/>
      <c r="G86" s="59"/>
      <c r="H86" s="366"/>
      <c r="I86" s="367"/>
      <c r="J86" s="368"/>
      <c r="K86" s="57"/>
      <c r="L86" s="60"/>
      <c r="M86" s="57"/>
    </row>
    <row r="87" spans="1:13" ht="45.75" customHeight="1">
      <c r="A87" s="127">
        <v>83</v>
      </c>
      <c r="B87" s="57"/>
      <c r="C87" s="57"/>
      <c r="D87" s="61"/>
      <c r="E87" s="57"/>
      <c r="F87" s="57"/>
      <c r="G87" s="59"/>
      <c r="H87" s="366"/>
      <c r="I87" s="367"/>
      <c r="J87" s="368"/>
      <c r="K87" s="57"/>
      <c r="L87" s="60"/>
      <c r="M87" s="57"/>
    </row>
    <row r="88" spans="1:13" ht="45.75" customHeight="1">
      <c r="A88" s="127">
        <v>84</v>
      </c>
      <c r="B88" s="57"/>
      <c r="C88" s="57"/>
      <c r="D88" s="61"/>
      <c r="E88" s="57"/>
      <c r="F88" s="57"/>
      <c r="G88" s="59"/>
      <c r="H88" s="366"/>
      <c r="I88" s="367"/>
      <c r="J88" s="368"/>
      <c r="K88" s="57"/>
      <c r="L88" s="60"/>
      <c r="M88" s="57"/>
    </row>
    <row r="89" spans="1:13" ht="45.75" customHeight="1">
      <c r="A89" s="127">
        <v>85</v>
      </c>
      <c r="B89" s="57"/>
      <c r="C89" s="57"/>
      <c r="D89" s="61"/>
      <c r="E89" s="57"/>
      <c r="F89" s="57"/>
      <c r="G89" s="59"/>
      <c r="H89" s="366"/>
      <c r="I89" s="367"/>
      <c r="J89" s="368"/>
      <c r="K89" s="57"/>
      <c r="L89" s="60"/>
      <c r="M89" s="57"/>
    </row>
    <row r="90" spans="1:13" ht="45.75" customHeight="1">
      <c r="A90" s="127">
        <v>86</v>
      </c>
      <c r="B90" s="57"/>
      <c r="C90" s="57"/>
      <c r="D90" s="61"/>
      <c r="E90" s="57"/>
      <c r="F90" s="57"/>
      <c r="G90" s="59"/>
      <c r="H90" s="366"/>
      <c r="I90" s="367"/>
      <c r="J90" s="368"/>
      <c r="K90" s="57"/>
      <c r="L90" s="60"/>
      <c r="M90" s="57"/>
    </row>
    <row r="91" spans="1:13" ht="45.75" customHeight="1">
      <c r="A91" s="127">
        <v>87</v>
      </c>
      <c r="B91" s="57"/>
      <c r="C91" s="57"/>
      <c r="D91" s="61"/>
      <c r="E91" s="57"/>
      <c r="F91" s="57"/>
      <c r="G91" s="59"/>
      <c r="H91" s="366"/>
      <c r="I91" s="367"/>
      <c r="J91" s="368"/>
      <c r="K91" s="57"/>
      <c r="L91" s="60"/>
      <c r="M91" s="57"/>
    </row>
    <row r="92" spans="1:13" ht="45.75" customHeight="1">
      <c r="A92" s="127">
        <v>88</v>
      </c>
      <c r="B92" s="57"/>
      <c r="C92" s="57"/>
      <c r="D92" s="61"/>
      <c r="E92" s="57"/>
      <c r="F92" s="57"/>
      <c r="G92" s="59"/>
      <c r="H92" s="366"/>
      <c r="I92" s="367"/>
      <c r="J92" s="368"/>
      <c r="K92" s="57"/>
      <c r="L92" s="60"/>
      <c r="M92" s="57"/>
    </row>
    <row r="93" spans="1:13" ht="45.75" customHeight="1">
      <c r="A93" s="127">
        <v>89</v>
      </c>
      <c r="B93" s="57"/>
      <c r="C93" s="57"/>
      <c r="D93" s="61"/>
      <c r="E93" s="57"/>
      <c r="F93" s="57"/>
      <c r="G93" s="59"/>
      <c r="H93" s="366"/>
      <c r="I93" s="367"/>
      <c r="J93" s="368"/>
      <c r="K93" s="57"/>
      <c r="L93" s="60"/>
      <c r="M93" s="57"/>
    </row>
    <row r="94" spans="1:13" ht="45.75" customHeight="1">
      <c r="A94" s="127">
        <v>90</v>
      </c>
      <c r="B94" s="57"/>
      <c r="C94" s="57"/>
      <c r="D94" s="61"/>
      <c r="E94" s="57"/>
      <c r="F94" s="57"/>
      <c r="G94" s="59"/>
      <c r="H94" s="366"/>
      <c r="I94" s="367"/>
      <c r="J94" s="368"/>
      <c r="K94" s="57"/>
      <c r="L94" s="60"/>
      <c r="M94" s="57"/>
    </row>
    <row r="95" spans="1:13" ht="45.75" customHeight="1">
      <c r="A95" s="127">
        <v>91</v>
      </c>
      <c r="B95" s="57"/>
      <c r="C95" s="57"/>
      <c r="D95" s="61"/>
      <c r="E95" s="57"/>
      <c r="F95" s="57"/>
      <c r="G95" s="59"/>
      <c r="H95" s="366"/>
      <c r="I95" s="367"/>
      <c r="J95" s="368"/>
      <c r="K95" s="57"/>
      <c r="L95" s="60"/>
      <c r="M95" s="57"/>
    </row>
    <row r="96" spans="1:13" ht="45.75" customHeight="1">
      <c r="A96" s="127">
        <v>92</v>
      </c>
      <c r="B96" s="57"/>
      <c r="C96" s="57"/>
      <c r="D96" s="61"/>
      <c r="E96" s="57"/>
      <c r="F96" s="57"/>
      <c r="G96" s="59"/>
      <c r="H96" s="366"/>
      <c r="I96" s="367"/>
      <c r="J96" s="368"/>
      <c r="K96" s="57"/>
      <c r="L96" s="60"/>
      <c r="M96" s="57"/>
    </row>
    <row r="97" spans="1:13" ht="45.75" customHeight="1">
      <c r="A97" s="127">
        <v>93</v>
      </c>
      <c r="B97" s="57"/>
      <c r="C97" s="57"/>
      <c r="D97" s="61"/>
      <c r="E97" s="57"/>
      <c r="F97" s="57"/>
      <c r="G97" s="59"/>
      <c r="H97" s="366"/>
      <c r="I97" s="367"/>
      <c r="J97" s="368"/>
      <c r="K97" s="57"/>
      <c r="L97" s="60"/>
      <c r="M97" s="57"/>
    </row>
    <row r="98" spans="1:13" ht="45.75" customHeight="1">
      <c r="A98" s="127">
        <v>94</v>
      </c>
      <c r="B98" s="57"/>
      <c r="C98" s="57"/>
      <c r="D98" s="61"/>
      <c r="E98" s="57"/>
      <c r="F98" s="57"/>
      <c r="G98" s="59"/>
      <c r="H98" s="366"/>
      <c r="I98" s="367"/>
      <c r="J98" s="368"/>
      <c r="K98" s="57"/>
      <c r="L98" s="60"/>
      <c r="M98" s="57"/>
    </row>
    <row r="99" spans="1:13" ht="45.75" customHeight="1">
      <c r="A99" s="127">
        <v>95</v>
      </c>
      <c r="B99" s="57"/>
      <c r="C99" s="57"/>
      <c r="D99" s="61"/>
      <c r="E99" s="57"/>
      <c r="F99" s="57"/>
      <c r="G99" s="59"/>
      <c r="H99" s="366"/>
      <c r="I99" s="367"/>
      <c r="J99" s="368"/>
      <c r="K99" s="57"/>
      <c r="L99" s="60"/>
      <c r="M99" s="57"/>
    </row>
    <row r="100" spans="1:13" ht="45.75" customHeight="1">
      <c r="A100" s="127">
        <v>96</v>
      </c>
      <c r="B100" s="57"/>
      <c r="C100" s="57"/>
      <c r="D100" s="61"/>
      <c r="E100" s="57"/>
      <c r="F100" s="57"/>
      <c r="G100" s="59"/>
      <c r="H100" s="366"/>
      <c r="I100" s="367"/>
      <c r="J100" s="368"/>
      <c r="K100" s="57"/>
      <c r="L100" s="60"/>
      <c r="M100" s="57"/>
    </row>
    <row r="101" spans="1:13" ht="45.75" customHeight="1">
      <c r="A101" s="127">
        <v>97</v>
      </c>
      <c r="B101" s="57"/>
      <c r="C101" s="57"/>
      <c r="D101" s="61"/>
      <c r="E101" s="57"/>
      <c r="F101" s="57"/>
      <c r="G101" s="59"/>
      <c r="H101" s="366"/>
      <c r="I101" s="367"/>
      <c r="J101" s="368"/>
      <c r="K101" s="57"/>
      <c r="L101" s="60"/>
      <c r="M101" s="57"/>
    </row>
    <row r="102" spans="1:13" ht="45.75" customHeight="1">
      <c r="A102" s="127">
        <v>98</v>
      </c>
      <c r="B102" s="57"/>
      <c r="C102" s="57"/>
      <c r="D102" s="61"/>
      <c r="E102" s="57"/>
      <c r="F102" s="57"/>
      <c r="G102" s="59"/>
      <c r="H102" s="366"/>
      <c r="I102" s="367"/>
      <c r="J102" s="368"/>
      <c r="K102" s="57"/>
      <c r="L102" s="60"/>
      <c r="M102" s="57"/>
    </row>
    <row r="103" spans="1:13" ht="45.75" customHeight="1">
      <c r="A103" s="127">
        <v>99</v>
      </c>
      <c r="B103" s="57"/>
      <c r="C103" s="57"/>
      <c r="D103" s="61"/>
      <c r="E103" s="57"/>
      <c r="F103" s="57"/>
      <c r="G103" s="59"/>
      <c r="H103" s="366"/>
      <c r="I103" s="367"/>
      <c r="J103" s="368"/>
      <c r="K103" s="57"/>
      <c r="L103" s="60"/>
      <c r="M103" s="57"/>
    </row>
    <row r="104" spans="1:13" ht="45.75" customHeight="1">
      <c r="A104" s="127">
        <v>100</v>
      </c>
      <c r="B104" s="57"/>
      <c r="C104" s="57"/>
      <c r="D104" s="61"/>
      <c r="E104" s="57"/>
      <c r="F104" s="57"/>
      <c r="G104" s="59"/>
      <c r="H104" s="366"/>
      <c r="I104" s="367"/>
      <c r="J104" s="368"/>
      <c r="K104" s="57"/>
      <c r="L104" s="60"/>
      <c r="M104" s="57"/>
    </row>
    <row r="105" spans="1:13" ht="45.75" customHeight="1">
      <c r="A105" s="127">
        <v>101</v>
      </c>
      <c r="B105" s="57"/>
      <c r="C105" s="57"/>
      <c r="D105" s="61"/>
      <c r="E105" s="57"/>
      <c r="F105" s="57"/>
      <c r="G105" s="59"/>
      <c r="H105" s="366"/>
      <c r="I105" s="367"/>
      <c r="J105" s="368"/>
      <c r="K105" s="57"/>
      <c r="L105" s="60"/>
      <c r="M105" s="57"/>
    </row>
    <row r="106" spans="1:13" ht="45.75" customHeight="1">
      <c r="A106" s="127">
        <v>102</v>
      </c>
      <c r="B106" s="57"/>
      <c r="C106" s="57"/>
      <c r="D106" s="61"/>
      <c r="E106" s="57"/>
      <c r="F106" s="57"/>
      <c r="G106" s="59"/>
      <c r="H106" s="366"/>
      <c r="I106" s="367"/>
      <c r="J106" s="368"/>
      <c r="K106" s="57"/>
      <c r="L106" s="60"/>
      <c r="M106" s="57"/>
    </row>
    <row r="107" spans="1:13" ht="45.75" customHeight="1">
      <c r="A107" s="127">
        <v>103</v>
      </c>
      <c r="B107" s="57"/>
      <c r="C107" s="57"/>
      <c r="D107" s="61"/>
      <c r="E107" s="57"/>
      <c r="F107" s="57"/>
      <c r="G107" s="59"/>
      <c r="H107" s="366"/>
      <c r="I107" s="367"/>
      <c r="J107" s="368"/>
      <c r="K107" s="57"/>
      <c r="L107" s="60"/>
      <c r="M107" s="57"/>
    </row>
    <row r="108" spans="1:13" ht="45.75" customHeight="1">
      <c r="A108" s="127">
        <v>104</v>
      </c>
      <c r="B108" s="57"/>
      <c r="C108" s="57"/>
      <c r="D108" s="61"/>
      <c r="E108" s="57"/>
      <c r="F108" s="57"/>
      <c r="G108" s="59"/>
      <c r="H108" s="366"/>
      <c r="I108" s="367"/>
      <c r="J108" s="368"/>
      <c r="K108" s="57"/>
      <c r="L108" s="60"/>
      <c r="M108" s="57"/>
    </row>
    <row r="109" spans="1:13" ht="45.75" customHeight="1">
      <c r="A109" s="127">
        <v>105</v>
      </c>
      <c r="B109" s="57"/>
      <c r="C109" s="57"/>
      <c r="D109" s="61"/>
      <c r="E109" s="57"/>
      <c r="F109" s="57"/>
      <c r="G109" s="59"/>
      <c r="H109" s="366"/>
      <c r="I109" s="367"/>
      <c r="J109" s="368"/>
      <c r="K109" s="57"/>
      <c r="L109" s="60"/>
      <c r="M109" s="57"/>
    </row>
    <row r="110" spans="1:13" ht="45.75" customHeight="1">
      <c r="A110" s="127">
        <v>106</v>
      </c>
      <c r="B110" s="57"/>
      <c r="C110" s="57"/>
      <c r="D110" s="61"/>
      <c r="E110" s="57"/>
      <c r="F110" s="57"/>
      <c r="G110" s="59"/>
      <c r="H110" s="366"/>
      <c r="I110" s="367"/>
      <c r="J110" s="368"/>
      <c r="K110" s="57"/>
      <c r="L110" s="60"/>
      <c r="M110" s="57"/>
    </row>
    <row r="111" spans="1:13" ht="45.75" customHeight="1">
      <c r="A111" s="127">
        <v>107</v>
      </c>
      <c r="B111" s="57"/>
      <c r="C111" s="57"/>
      <c r="D111" s="61"/>
      <c r="E111" s="57"/>
      <c r="F111" s="57"/>
      <c r="G111" s="59"/>
      <c r="H111" s="366"/>
      <c r="I111" s="367"/>
      <c r="J111" s="368"/>
      <c r="K111" s="57"/>
      <c r="L111" s="60"/>
      <c r="M111" s="57"/>
    </row>
    <row r="112" spans="1:13" ht="45.75" customHeight="1">
      <c r="A112" s="127">
        <v>108</v>
      </c>
      <c r="B112" s="57"/>
      <c r="C112" s="57"/>
      <c r="D112" s="61"/>
      <c r="E112" s="57"/>
      <c r="F112" s="57"/>
      <c r="G112" s="59"/>
      <c r="H112" s="366"/>
      <c r="I112" s="367"/>
      <c r="J112" s="368"/>
      <c r="K112" s="57"/>
      <c r="L112" s="60"/>
      <c r="M112" s="57"/>
    </row>
    <row r="113" spans="1:13" ht="45.75" customHeight="1">
      <c r="A113" s="127">
        <v>109</v>
      </c>
      <c r="B113" s="57"/>
      <c r="C113" s="57"/>
      <c r="D113" s="61"/>
      <c r="E113" s="57"/>
      <c r="F113" s="57"/>
      <c r="G113" s="59"/>
      <c r="H113" s="366"/>
      <c r="I113" s="367"/>
      <c r="J113" s="368"/>
      <c r="K113" s="57"/>
      <c r="L113" s="60"/>
      <c r="M113" s="57"/>
    </row>
    <row r="114" spans="1:13" ht="45.75" customHeight="1">
      <c r="A114" s="127">
        <v>110</v>
      </c>
      <c r="B114" s="57"/>
      <c r="C114" s="57"/>
      <c r="D114" s="61"/>
      <c r="E114" s="57"/>
      <c r="F114" s="57"/>
      <c r="G114" s="59"/>
      <c r="H114" s="366"/>
      <c r="I114" s="367"/>
      <c r="J114" s="368"/>
      <c r="K114" s="57"/>
      <c r="L114" s="60"/>
      <c r="M114" s="57"/>
    </row>
    <row r="115" spans="1:13" ht="45.75" customHeight="1">
      <c r="A115" s="127">
        <v>111</v>
      </c>
      <c r="B115" s="57"/>
      <c r="C115" s="57"/>
      <c r="D115" s="61"/>
      <c r="E115" s="57"/>
      <c r="F115" s="57"/>
      <c r="G115" s="59"/>
      <c r="H115" s="366"/>
      <c r="I115" s="367"/>
      <c r="J115" s="368"/>
      <c r="K115" s="57"/>
      <c r="L115" s="60"/>
      <c r="M115" s="57"/>
    </row>
    <row r="116" spans="1:13" ht="45.75" customHeight="1">
      <c r="A116" s="127">
        <v>112</v>
      </c>
      <c r="B116" s="57"/>
      <c r="C116" s="57"/>
      <c r="D116" s="61"/>
      <c r="E116" s="57"/>
      <c r="F116" s="57"/>
      <c r="G116" s="59"/>
      <c r="H116" s="366"/>
      <c r="I116" s="367"/>
      <c r="J116" s="368"/>
      <c r="K116" s="57"/>
      <c r="L116" s="60"/>
      <c r="M116" s="57"/>
    </row>
    <row r="117" spans="1:13" ht="45.75" customHeight="1">
      <c r="A117" s="127">
        <v>113</v>
      </c>
      <c r="B117" s="57"/>
      <c r="C117" s="57"/>
      <c r="D117" s="61"/>
      <c r="E117" s="57"/>
      <c r="F117" s="57"/>
      <c r="G117" s="59"/>
      <c r="H117" s="366"/>
      <c r="I117" s="367"/>
      <c r="J117" s="368"/>
      <c r="K117" s="57"/>
      <c r="L117" s="60"/>
      <c r="M117" s="57"/>
    </row>
    <row r="118" spans="1:13" ht="45.75" customHeight="1">
      <c r="A118" s="127">
        <v>114</v>
      </c>
      <c r="B118" s="57"/>
      <c r="C118" s="57"/>
      <c r="D118" s="61"/>
      <c r="E118" s="57"/>
      <c r="F118" s="57"/>
      <c r="G118" s="59"/>
      <c r="H118" s="366"/>
      <c r="I118" s="367"/>
      <c r="J118" s="368"/>
      <c r="K118" s="57"/>
      <c r="L118" s="60"/>
      <c r="M118" s="57"/>
    </row>
    <row r="119" spans="1:13" ht="45.75" customHeight="1">
      <c r="A119" s="127">
        <v>115</v>
      </c>
      <c r="B119" s="57"/>
      <c r="C119" s="57"/>
      <c r="D119" s="61"/>
      <c r="E119" s="57"/>
      <c r="F119" s="57"/>
      <c r="G119" s="59"/>
      <c r="H119" s="366"/>
      <c r="I119" s="367"/>
      <c r="J119" s="368"/>
      <c r="K119" s="57"/>
      <c r="L119" s="60"/>
      <c r="M119" s="57"/>
    </row>
  </sheetData>
  <sheetProtection/>
  <mergeCells count="129">
    <mergeCell ref="H85:J85"/>
    <mergeCell ref="H86:J86"/>
    <mergeCell ref="H87:J87"/>
    <mergeCell ref="H88:J88"/>
    <mergeCell ref="H89:J89"/>
    <mergeCell ref="H79:J79"/>
    <mergeCell ref="H80:J80"/>
    <mergeCell ref="H81:J81"/>
    <mergeCell ref="H82:J82"/>
    <mergeCell ref="H83:J83"/>
    <mergeCell ref="H84:J84"/>
    <mergeCell ref="H73:J73"/>
    <mergeCell ref="H74:J74"/>
    <mergeCell ref="H75:J75"/>
    <mergeCell ref="H76:J76"/>
    <mergeCell ref="H77:J77"/>
    <mergeCell ref="H78:J78"/>
    <mergeCell ref="H67:J67"/>
    <mergeCell ref="H68:J68"/>
    <mergeCell ref="H69:J69"/>
    <mergeCell ref="H70:J70"/>
    <mergeCell ref="H71:J71"/>
    <mergeCell ref="H72:J72"/>
    <mergeCell ref="H61:J61"/>
    <mergeCell ref="H62:J62"/>
    <mergeCell ref="H63:J63"/>
    <mergeCell ref="H64:J64"/>
    <mergeCell ref="H65:J65"/>
    <mergeCell ref="H66:J66"/>
    <mergeCell ref="H55:J55"/>
    <mergeCell ref="H56:J56"/>
    <mergeCell ref="H57:J57"/>
    <mergeCell ref="H58:J58"/>
    <mergeCell ref="H59:J59"/>
    <mergeCell ref="H60:J60"/>
    <mergeCell ref="H49:J49"/>
    <mergeCell ref="H50:J50"/>
    <mergeCell ref="H51:J51"/>
    <mergeCell ref="H52:J52"/>
    <mergeCell ref="H53:J53"/>
    <mergeCell ref="H54:J54"/>
    <mergeCell ref="H43:J43"/>
    <mergeCell ref="H44:J44"/>
    <mergeCell ref="H45:J45"/>
    <mergeCell ref="H46:J46"/>
    <mergeCell ref="H47:J47"/>
    <mergeCell ref="H48:J48"/>
    <mergeCell ref="H37:J37"/>
    <mergeCell ref="H38:J38"/>
    <mergeCell ref="H39:J39"/>
    <mergeCell ref="H40:J40"/>
    <mergeCell ref="H41:J41"/>
    <mergeCell ref="H42:J42"/>
    <mergeCell ref="H35:J35"/>
    <mergeCell ref="H36:J36"/>
    <mergeCell ref="H31:J31"/>
    <mergeCell ref="H32:J32"/>
    <mergeCell ref="H33:J33"/>
    <mergeCell ref="H34:J34"/>
    <mergeCell ref="H25:J25"/>
    <mergeCell ref="H26:J26"/>
    <mergeCell ref="H27:J27"/>
    <mergeCell ref="H28:J28"/>
    <mergeCell ref="H29:J29"/>
    <mergeCell ref="H30:J30"/>
    <mergeCell ref="H19:J19"/>
    <mergeCell ref="H20:J20"/>
    <mergeCell ref="H21:J21"/>
    <mergeCell ref="H22:J22"/>
    <mergeCell ref="H23:J23"/>
    <mergeCell ref="H24:J24"/>
    <mergeCell ref="H13:J13"/>
    <mergeCell ref="H14:J14"/>
    <mergeCell ref="H15:J15"/>
    <mergeCell ref="H16:J16"/>
    <mergeCell ref="H17:J17"/>
    <mergeCell ref="H18:J18"/>
    <mergeCell ref="H7:J7"/>
    <mergeCell ref="H8:J8"/>
    <mergeCell ref="H9:J9"/>
    <mergeCell ref="H10:J10"/>
    <mergeCell ref="H11:J11"/>
    <mergeCell ref="H12:J12"/>
    <mergeCell ref="K3:K4"/>
    <mergeCell ref="L3:L4"/>
    <mergeCell ref="M3:M4"/>
    <mergeCell ref="O3:W4"/>
    <mergeCell ref="H5:J5"/>
    <mergeCell ref="H6:J6"/>
    <mergeCell ref="A1:M1"/>
    <mergeCell ref="A2:A4"/>
    <mergeCell ref="B2:B4"/>
    <mergeCell ref="C2:C4"/>
    <mergeCell ref="D2:D4"/>
    <mergeCell ref="E2:M2"/>
    <mergeCell ref="E3:E4"/>
    <mergeCell ref="F3:F4"/>
    <mergeCell ref="G3:G4"/>
    <mergeCell ref="H3:J4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18:J118"/>
    <mergeCell ref="H119:J119"/>
  </mergeCells>
  <printOptions horizontalCentered="1"/>
  <pageMargins left="0.4330708661417323" right="0.3937007874015748" top="0.35433070866141736" bottom="0.4724409448818898" header="0.1968503937007874" footer="0.2755905511811024"/>
  <pageSetup horizontalDpi="600" verticalDpi="600" orientation="landscape" paperSize="9" scale="57" r:id="rId1"/>
  <headerFooter alignWithMargins="0">
    <oddFooter>&amp;C&amp;P/&amp;N</oddFooter>
  </headerFooter>
  <rowBreaks count="1" manualBreakCount="1">
    <brk id="2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78"/>
  <sheetViews>
    <sheetView zoomScalePageLayoutView="0" workbookViewId="0" topLeftCell="A190">
      <selection activeCell="G340" sqref="G340"/>
    </sheetView>
  </sheetViews>
  <sheetFormatPr defaultColWidth="9.00390625" defaultRowHeight="13.5"/>
  <cols>
    <col min="1" max="1" width="12.875" style="22" customWidth="1"/>
    <col min="2" max="2" width="13.625" style="23" customWidth="1"/>
    <col min="3" max="3" width="24.50390625" style="0" customWidth="1"/>
    <col min="4" max="4" width="32.75390625" style="0" customWidth="1"/>
    <col min="5" max="5" width="8.00390625" style="0" customWidth="1"/>
  </cols>
  <sheetData>
    <row r="1" spans="1:5" ht="13.5">
      <c r="A1" s="1" t="s">
        <v>18</v>
      </c>
      <c r="B1" s="2" t="s">
        <v>19</v>
      </c>
      <c r="C1" s="2" t="s">
        <v>20</v>
      </c>
      <c r="D1" s="2" t="s">
        <v>21</v>
      </c>
      <c r="E1" s="3" t="s">
        <v>266</v>
      </c>
    </row>
    <row r="2" spans="1:5" ht="13.5">
      <c r="A2" s="4" t="s">
        <v>1202</v>
      </c>
      <c r="B2" s="5" t="s">
        <v>1203</v>
      </c>
      <c r="C2" s="6" t="s">
        <v>22</v>
      </c>
      <c r="D2" s="7" t="s">
        <v>1155</v>
      </c>
      <c r="E2" s="8">
        <v>1001</v>
      </c>
    </row>
    <row r="3" spans="1:5" ht="13.5">
      <c r="A3" s="4"/>
      <c r="B3" s="5"/>
      <c r="C3" s="6"/>
      <c r="D3" s="7" t="s">
        <v>1156</v>
      </c>
      <c r="E3" s="8">
        <v>1002</v>
      </c>
    </row>
    <row r="4" spans="1:5" ht="13.5">
      <c r="A4" s="4"/>
      <c r="B4" s="5"/>
      <c r="C4" s="6"/>
      <c r="D4" s="7" t="s">
        <v>26</v>
      </c>
      <c r="E4" s="8">
        <v>1003</v>
      </c>
    </row>
    <row r="5" spans="1:5" ht="13.5">
      <c r="A5" s="4"/>
      <c r="B5" s="5"/>
      <c r="C5" s="9" t="s">
        <v>1157</v>
      </c>
      <c r="D5" s="7" t="s">
        <v>1158</v>
      </c>
      <c r="E5" s="8">
        <v>1101</v>
      </c>
    </row>
    <row r="6" spans="1:5" ht="13.5">
      <c r="A6" s="4"/>
      <c r="B6" s="5"/>
      <c r="C6" s="6"/>
      <c r="D6" s="7" t="s">
        <v>1159</v>
      </c>
      <c r="E6" s="8">
        <v>1102</v>
      </c>
    </row>
    <row r="7" spans="1:5" ht="13.5">
      <c r="A7" s="4"/>
      <c r="B7" s="5"/>
      <c r="C7" s="6"/>
      <c r="D7" s="7" t="s">
        <v>1160</v>
      </c>
      <c r="E7" s="8">
        <v>1103</v>
      </c>
    </row>
    <row r="8" spans="1:5" ht="13.5">
      <c r="A8" s="4"/>
      <c r="B8" s="5"/>
      <c r="C8" s="6"/>
      <c r="D8" s="7" t="s">
        <v>1161</v>
      </c>
      <c r="E8" s="8">
        <v>1104</v>
      </c>
    </row>
    <row r="9" spans="1:5" ht="13.5">
      <c r="A9" s="4"/>
      <c r="B9" s="5"/>
      <c r="C9" s="6"/>
      <c r="D9" s="7" t="s">
        <v>1162</v>
      </c>
      <c r="E9" s="8">
        <v>1105</v>
      </c>
    </row>
    <row r="10" spans="1:5" ht="13.5">
      <c r="A10" s="4"/>
      <c r="B10" s="5"/>
      <c r="C10" s="10"/>
      <c r="D10" s="7" t="s">
        <v>1163</v>
      </c>
      <c r="E10" s="8">
        <v>1106</v>
      </c>
    </row>
    <row r="11" spans="1:5" ht="13.5">
      <c r="A11" s="4"/>
      <c r="B11" s="5"/>
      <c r="C11" s="6" t="s">
        <v>1164</v>
      </c>
      <c r="D11" s="7" t="s">
        <v>25</v>
      </c>
      <c r="E11" s="8">
        <v>1201</v>
      </c>
    </row>
    <row r="12" spans="1:5" ht="13.5">
      <c r="A12" s="4"/>
      <c r="B12" s="5"/>
      <c r="C12" s="6"/>
      <c r="D12" s="7" t="s">
        <v>1165</v>
      </c>
      <c r="E12" s="8">
        <v>1202</v>
      </c>
    </row>
    <row r="13" spans="1:5" ht="13.5">
      <c r="A13" s="4"/>
      <c r="B13" s="5"/>
      <c r="C13" s="6"/>
      <c r="D13" s="7" t="s">
        <v>1166</v>
      </c>
      <c r="E13" s="8">
        <v>1203</v>
      </c>
    </row>
    <row r="14" spans="1:5" ht="13.5">
      <c r="A14" s="4"/>
      <c r="B14" s="5"/>
      <c r="C14" s="6"/>
      <c r="D14" s="7" t="s">
        <v>23</v>
      </c>
      <c r="E14" s="8">
        <v>1204</v>
      </c>
    </row>
    <row r="15" spans="1:5" ht="13.5">
      <c r="A15" s="4"/>
      <c r="B15" s="5"/>
      <c r="C15" s="6"/>
      <c r="D15" s="7" t="s">
        <v>1167</v>
      </c>
      <c r="E15" s="8">
        <v>1205</v>
      </c>
    </row>
    <row r="16" spans="1:5" ht="13.5">
      <c r="A16" s="4"/>
      <c r="B16" s="5"/>
      <c r="C16" s="6"/>
      <c r="D16" s="7" t="s">
        <v>1168</v>
      </c>
      <c r="E16" s="8">
        <v>1206</v>
      </c>
    </row>
    <row r="17" spans="1:5" ht="13.5">
      <c r="A17" s="4"/>
      <c r="B17" s="5"/>
      <c r="C17" s="6"/>
      <c r="D17" s="7" t="s">
        <v>1169</v>
      </c>
      <c r="E17" s="8">
        <v>1207</v>
      </c>
    </row>
    <row r="18" spans="1:5" ht="13.5">
      <c r="A18" s="4"/>
      <c r="B18" s="5"/>
      <c r="C18" s="9" t="s">
        <v>1170</v>
      </c>
      <c r="D18" s="7" t="s">
        <v>1171</v>
      </c>
      <c r="E18" s="8">
        <v>1301</v>
      </c>
    </row>
    <row r="19" spans="1:5" ht="13.5">
      <c r="A19" s="4"/>
      <c r="B19" s="5"/>
      <c r="C19" s="6"/>
      <c r="D19" s="7" t="s">
        <v>1172</v>
      </c>
      <c r="E19" s="8">
        <v>1302</v>
      </c>
    </row>
    <row r="20" spans="1:5" ht="13.5">
      <c r="A20" s="4"/>
      <c r="B20" s="5"/>
      <c r="C20" s="6"/>
      <c r="D20" s="7" t="s">
        <v>24</v>
      </c>
      <c r="E20" s="8">
        <v>1303</v>
      </c>
    </row>
    <row r="21" spans="1:5" ht="13.5">
      <c r="A21" s="4"/>
      <c r="B21" s="5"/>
      <c r="C21" s="6"/>
      <c r="D21" s="7" t="s">
        <v>1173</v>
      </c>
      <c r="E21" s="8">
        <v>1304</v>
      </c>
    </row>
    <row r="22" spans="1:5" ht="13.5">
      <c r="A22" s="4"/>
      <c r="B22" s="5"/>
      <c r="C22" s="10"/>
      <c r="D22" s="7" t="s">
        <v>1174</v>
      </c>
      <c r="E22" s="8">
        <v>1305</v>
      </c>
    </row>
    <row r="23" spans="1:5" ht="13.5">
      <c r="A23" s="4"/>
      <c r="B23" s="12" t="s">
        <v>1204</v>
      </c>
      <c r="C23" s="6" t="s">
        <v>1175</v>
      </c>
      <c r="D23" s="7" t="s">
        <v>46</v>
      </c>
      <c r="E23" s="8">
        <v>1401</v>
      </c>
    </row>
    <row r="24" spans="1:5" ht="13.5">
      <c r="A24" s="4"/>
      <c r="B24" s="5"/>
      <c r="C24" s="6"/>
      <c r="D24" s="7" t="s">
        <v>47</v>
      </c>
      <c r="E24" s="8">
        <v>1402</v>
      </c>
    </row>
    <row r="25" spans="1:5" ht="13.5">
      <c r="A25" s="4"/>
      <c r="B25" s="5"/>
      <c r="C25" s="6"/>
      <c r="D25" s="7" t="s">
        <v>1176</v>
      </c>
      <c r="E25" s="8">
        <v>1403</v>
      </c>
    </row>
    <row r="26" spans="1:5" ht="13.5">
      <c r="A26" s="4"/>
      <c r="B26" s="5"/>
      <c r="C26" s="9" t="s">
        <v>1177</v>
      </c>
      <c r="D26" s="7" t="s">
        <v>1178</v>
      </c>
      <c r="E26" s="8">
        <v>1501</v>
      </c>
    </row>
    <row r="27" spans="1:5" ht="13.5">
      <c r="A27" s="4"/>
      <c r="B27" s="5"/>
      <c r="C27" s="6"/>
      <c r="D27" s="7" t="s">
        <v>1179</v>
      </c>
      <c r="E27" s="8">
        <v>1502</v>
      </c>
    </row>
    <row r="28" spans="1:5" ht="13.5">
      <c r="A28" s="4"/>
      <c r="B28" s="5"/>
      <c r="C28" s="6"/>
      <c r="D28" s="7" t="s">
        <v>1180</v>
      </c>
      <c r="E28" s="8">
        <v>1503</v>
      </c>
    </row>
    <row r="29" spans="1:5" ht="13.5">
      <c r="A29" s="4"/>
      <c r="B29" s="5"/>
      <c r="C29" s="10"/>
      <c r="D29" s="7" t="s">
        <v>1181</v>
      </c>
      <c r="E29" s="8">
        <v>1504</v>
      </c>
    </row>
    <row r="30" spans="1:5" ht="13.5">
      <c r="A30" s="4"/>
      <c r="B30" s="5"/>
      <c r="C30" s="6" t="s">
        <v>1182</v>
      </c>
      <c r="D30" s="7" t="s">
        <v>1183</v>
      </c>
      <c r="E30" s="8">
        <v>1601</v>
      </c>
    </row>
    <row r="31" spans="1:5" ht="13.5">
      <c r="A31" s="4"/>
      <c r="B31" s="5"/>
      <c r="C31" s="6"/>
      <c r="D31" s="7" t="s">
        <v>1184</v>
      </c>
      <c r="E31" s="8">
        <v>1602</v>
      </c>
    </row>
    <row r="32" spans="1:5" ht="13.5">
      <c r="A32" s="4"/>
      <c r="B32" s="14"/>
      <c r="C32" s="6"/>
      <c r="D32" s="7" t="s">
        <v>1185</v>
      </c>
      <c r="E32" s="8">
        <v>1603</v>
      </c>
    </row>
    <row r="33" spans="1:5" ht="13.5">
      <c r="A33" s="4"/>
      <c r="B33" s="5" t="s">
        <v>1205</v>
      </c>
      <c r="C33" s="11" t="s">
        <v>1186</v>
      </c>
      <c r="D33" s="7" t="s">
        <v>1186</v>
      </c>
      <c r="E33" s="8">
        <v>1651</v>
      </c>
    </row>
    <row r="34" spans="1:5" ht="13.5">
      <c r="A34" s="4"/>
      <c r="B34" s="5"/>
      <c r="C34" s="6" t="s">
        <v>36</v>
      </c>
      <c r="D34" s="7" t="s">
        <v>1187</v>
      </c>
      <c r="E34" s="8">
        <v>1701</v>
      </c>
    </row>
    <row r="35" spans="1:5" ht="13.5">
      <c r="A35" s="4"/>
      <c r="B35" s="5"/>
      <c r="C35" s="6"/>
      <c r="D35" s="7" t="s">
        <v>1188</v>
      </c>
      <c r="E35" s="8">
        <v>1702</v>
      </c>
    </row>
    <row r="36" spans="1:5" ht="13.5">
      <c r="A36" s="4"/>
      <c r="B36" s="5"/>
      <c r="C36" s="6"/>
      <c r="D36" s="7" t="s">
        <v>37</v>
      </c>
      <c r="E36" s="8">
        <v>1703</v>
      </c>
    </row>
    <row r="37" spans="1:5" ht="13.5">
      <c r="A37" s="4"/>
      <c r="B37" s="5"/>
      <c r="C37" s="9" t="s">
        <v>38</v>
      </c>
      <c r="D37" s="7" t="s">
        <v>39</v>
      </c>
      <c r="E37" s="8">
        <v>1801</v>
      </c>
    </row>
    <row r="38" spans="1:5" ht="13.5">
      <c r="A38" s="4"/>
      <c r="B38" s="5"/>
      <c r="C38" s="10"/>
      <c r="D38" s="7" t="s">
        <v>40</v>
      </c>
      <c r="E38" s="8">
        <v>1802</v>
      </c>
    </row>
    <row r="39" spans="1:5" ht="13.5">
      <c r="A39" s="4"/>
      <c r="B39" s="5"/>
      <c r="C39" s="11" t="s">
        <v>41</v>
      </c>
      <c r="D39" s="7" t="s">
        <v>41</v>
      </c>
      <c r="E39" s="8">
        <v>1901</v>
      </c>
    </row>
    <row r="40" spans="1:5" ht="13.5">
      <c r="A40" s="4"/>
      <c r="B40" s="5"/>
      <c r="C40" s="11" t="s">
        <v>1189</v>
      </c>
      <c r="D40" s="7" t="s">
        <v>1189</v>
      </c>
      <c r="E40" s="8">
        <v>2001</v>
      </c>
    </row>
    <row r="41" spans="1:5" ht="13.5">
      <c r="A41" s="4"/>
      <c r="B41" s="5"/>
      <c r="C41" s="11" t="s">
        <v>42</v>
      </c>
      <c r="D41" s="7" t="s">
        <v>42</v>
      </c>
      <c r="E41" s="8">
        <v>2101</v>
      </c>
    </row>
    <row r="42" spans="1:5" ht="13.5">
      <c r="A42" s="4"/>
      <c r="B42" s="5"/>
      <c r="C42" s="6" t="s">
        <v>49</v>
      </c>
      <c r="D42" s="7" t="s">
        <v>50</v>
      </c>
      <c r="E42" s="8">
        <v>2201</v>
      </c>
    </row>
    <row r="43" spans="1:5" ht="13.5">
      <c r="A43" s="4"/>
      <c r="B43" s="5"/>
      <c r="C43" s="6"/>
      <c r="D43" s="7" t="s">
        <v>1190</v>
      </c>
      <c r="E43" s="8">
        <v>2202</v>
      </c>
    </row>
    <row r="44" spans="1:5" ht="13.5">
      <c r="A44" s="4"/>
      <c r="B44" s="5"/>
      <c r="C44" s="9" t="s">
        <v>30</v>
      </c>
      <c r="D44" s="7" t="s">
        <v>1191</v>
      </c>
      <c r="E44" s="8">
        <v>2301</v>
      </c>
    </row>
    <row r="45" spans="1:5" ht="13.5">
      <c r="A45" s="4"/>
      <c r="B45" s="5"/>
      <c r="C45" s="6"/>
      <c r="D45" s="97" t="s">
        <v>31</v>
      </c>
      <c r="E45" s="98">
        <v>2302</v>
      </c>
    </row>
    <row r="46" spans="1:5" ht="13.5">
      <c r="A46" s="4"/>
      <c r="B46" s="5"/>
      <c r="C46" s="6"/>
      <c r="D46" s="7" t="s">
        <v>1192</v>
      </c>
      <c r="E46" s="8">
        <v>2303</v>
      </c>
    </row>
    <row r="47" spans="1:5" ht="13.5">
      <c r="A47" s="4"/>
      <c r="B47" s="5"/>
      <c r="C47" s="10"/>
      <c r="D47" s="7" t="s">
        <v>32</v>
      </c>
      <c r="E47" s="8">
        <v>2304</v>
      </c>
    </row>
    <row r="48" spans="1:5" ht="13.5">
      <c r="A48" s="4"/>
      <c r="B48" s="5"/>
      <c r="C48" s="6" t="s">
        <v>1193</v>
      </c>
      <c r="D48" s="7" t="s">
        <v>33</v>
      </c>
      <c r="E48" s="8">
        <v>2401</v>
      </c>
    </row>
    <row r="49" spans="1:5" ht="13.5">
      <c r="A49" s="4"/>
      <c r="B49" s="5"/>
      <c r="C49" s="6"/>
      <c r="D49" s="7" t="s">
        <v>34</v>
      </c>
      <c r="E49" s="8">
        <v>2402</v>
      </c>
    </row>
    <row r="50" spans="1:5" ht="13.5">
      <c r="A50" s="4"/>
      <c r="B50" s="5"/>
      <c r="C50" s="6"/>
      <c r="D50" s="7" t="s">
        <v>35</v>
      </c>
      <c r="E50" s="8">
        <v>2403</v>
      </c>
    </row>
    <row r="51" spans="1:5" ht="13.5">
      <c r="A51" s="4"/>
      <c r="B51" s="5"/>
      <c r="C51" s="11" t="s">
        <v>1194</v>
      </c>
      <c r="D51" s="7" t="s">
        <v>1195</v>
      </c>
      <c r="E51" s="8">
        <v>2451</v>
      </c>
    </row>
    <row r="52" spans="1:5" ht="13.5">
      <c r="A52" s="4"/>
      <c r="B52" s="5"/>
      <c r="C52" s="6" t="s">
        <v>1196</v>
      </c>
      <c r="D52" s="7" t="s">
        <v>1197</v>
      </c>
      <c r="E52" s="8">
        <v>2501</v>
      </c>
    </row>
    <row r="53" spans="1:5" ht="13.5">
      <c r="A53" s="4"/>
      <c r="B53" s="5"/>
      <c r="C53" s="6"/>
      <c r="D53" s="7" t="s">
        <v>1198</v>
      </c>
      <c r="E53" s="8">
        <v>2502</v>
      </c>
    </row>
    <row r="54" spans="1:5" ht="13.5">
      <c r="A54" s="4"/>
      <c r="B54" s="5"/>
      <c r="C54" s="9" t="s">
        <v>1199</v>
      </c>
      <c r="D54" s="7" t="s">
        <v>1200</v>
      </c>
      <c r="E54" s="8">
        <v>2601</v>
      </c>
    </row>
    <row r="55" spans="1:5" ht="13.5">
      <c r="A55" s="13"/>
      <c r="B55" s="14"/>
      <c r="C55" s="10"/>
      <c r="D55" s="7" t="s">
        <v>1201</v>
      </c>
      <c r="E55" s="8">
        <v>2602</v>
      </c>
    </row>
    <row r="56" spans="1:5" ht="13.5">
      <c r="A56" s="15"/>
      <c r="B56" s="16"/>
      <c r="C56" s="17"/>
      <c r="D56" s="17"/>
      <c r="E56" s="17"/>
    </row>
    <row r="57" spans="1:5" ht="13.5">
      <c r="A57" s="1" t="s">
        <v>18</v>
      </c>
      <c r="B57" s="2" t="s">
        <v>19</v>
      </c>
      <c r="C57" s="2" t="s">
        <v>20</v>
      </c>
      <c r="D57" s="2" t="s">
        <v>21</v>
      </c>
      <c r="E57" s="3" t="s">
        <v>266</v>
      </c>
    </row>
    <row r="58" spans="1:5" ht="13.5">
      <c r="A58" s="18" t="s">
        <v>1206</v>
      </c>
      <c r="B58" s="12" t="s">
        <v>1207</v>
      </c>
      <c r="C58" s="11" t="s">
        <v>55</v>
      </c>
      <c r="D58" s="7" t="s">
        <v>55</v>
      </c>
      <c r="E58" s="8">
        <v>2701</v>
      </c>
    </row>
    <row r="59" spans="1:5" ht="13.5">
      <c r="A59" s="4"/>
      <c r="B59" s="14"/>
      <c r="C59" s="11" t="s">
        <v>56</v>
      </c>
      <c r="D59" s="7" t="s">
        <v>56</v>
      </c>
      <c r="E59" s="8">
        <v>2801</v>
      </c>
    </row>
    <row r="60" spans="1:5" ht="13.5">
      <c r="A60" s="4"/>
      <c r="B60" s="5" t="s">
        <v>1208</v>
      </c>
      <c r="C60" s="6" t="s">
        <v>57</v>
      </c>
      <c r="D60" s="7" t="s">
        <v>58</v>
      </c>
      <c r="E60" s="8">
        <v>2901</v>
      </c>
    </row>
    <row r="61" spans="1:5" ht="13.5">
      <c r="A61" s="4"/>
      <c r="B61" s="5"/>
      <c r="C61" s="6"/>
      <c r="D61" s="7" t="s">
        <v>1209</v>
      </c>
      <c r="E61" s="8">
        <v>2902</v>
      </c>
    </row>
    <row r="62" spans="1:5" ht="13.5">
      <c r="A62" s="4"/>
      <c r="B62" s="5"/>
      <c r="C62" s="6"/>
      <c r="D62" s="7" t="s">
        <v>59</v>
      </c>
      <c r="E62" s="8">
        <v>2903</v>
      </c>
    </row>
    <row r="63" spans="1:5" ht="13.5">
      <c r="A63" s="4"/>
      <c r="B63" s="5"/>
      <c r="C63" s="6"/>
      <c r="D63" s="7" t="s">
        <v>60</v>
      </c>
      <c r="E63" s="8">
        <v>2904</v>
      </c>
    </row>
    <row r="64" spans="1:5" ht="13.5">
      <c r="A64" s="4"/>
      <c r="B64" s="5"/>
      <c r="C64" s="9" t="s">
        <v>61</v>
      </c>
      <c r="D64" s="7" t="s">
        <v>1210</v>
      </c>
      <c r="E64" s="8">
        <v>3001</v>
      </c>
    </row>
    <row r="65" spans="1:5" ht="13.5">
      <c r="A65" s="4"/>
      <c r="B65" s="5"/>
      <c r="C65" s="6"/>
      <c r="D65" s="7" t="s">
        <v>1211</v>
      </c>
      <c r="E65" s="8">
        <v>3002</v>
      </c>
    </row>
    <row r="66" spans="1:5" ht="13.5">
      <c r="A66" s="4"/>
      <c r="B66" s="5"/>
      <c r="C66" s="10"/>
      <c r="D66" s="7" t="s">
        <v>1212</v>
      </c>
      <c r="E66" s="8">
        <v>3003</v>
      </c>
    </row>
    <row r="67" spans="1:5" ht="13.5">
      <c r="A67" s="4"/>
      <c r="B67" s="5"/>
      <c r="C67" s="6" t="s">
        <v>62</v>
      </c>
      <c r="D67" s="7" t="s">
        <v>63</v>
      </c>
      <c r="E67" s="8">
        <v>3101</v>
      </c>
    </row>
    <row r="68" spans="1:5" ht="13.5">
      <c r="A68" s="4"/>
      <c r="B68" s="5"/>
      <c r="C68" s="6"/>
      <c r="D68" s="7" t="s">
        <v>64</v>
      </c>
      <c r="E68" s="8">
        <v>3102</v>
      </c>
    </row>
    <row r="69" spans="1:5" ht="13.5">
      <c r="A69" s="4"/>
      <c r="B69" s="5"/>
      <c r="C69" s="6"/>
      <c r="D69" s="7" t="s">
        <v>1213</v>
      </c>
      <c r="E69" s="8">
        <v>3103</v>
      </c>
    </row>
    <row r="70" spans="1:5" ht="13.5">
      <c r="A70" s="4"/>
      <c r="B70" s="5"/>
      <c r="C70" s="6"/>
      <c r="D70" s="7" t="s">
        <v>1214</v>
      </c>
      <c r="E70" s="8">
        <v>3104</v>
      </c>
    </row>
    <row r="71" spans="1:5" ht="13.5">
      <c r="A71" s="4"/>
      <c r="B71" s="5"/>
      <c r="C71" s="6"/>
      <c r="D71" s="7" t="s">
        <v>1215</v>
      </c>
      <c r="E71" s="8">
        <v>3105</v>
      </c>
    </row>
    <row r="72" spans="1:5" ht="13.5">
      <c r="A72" s="4"/>
      <c r="B72" s="5"/>
      <c r="C72" s="9" t="s">
        <v>65</v>
      </c>
      <c r="D72" s="7" t="s">
        <v>65</v>
      </c>
      <c r="E72" s="8">
        <v>3201</v>
      </c>
    </row>
    <row r="73" spans="1:5" ht="13.5">
      <c r="A73" s="4"/>
      <c r="B73" s="5"/>
      <c r="C73" s="6"/>
      <c r="D73" s="7" t="s">
        <v>66</v>
      </c>
      <c r="E73" s="8">
        <v>3202</v>
      </c>
    </row>
    <row r="74" spans="1:5" ht="13.5">
      <c r="A74" s="4"/>
      <c r="B74" s="5"/>
      <c r="C74" s="6"/>
      <c r="D74" s="7" t="s">
        <v>67</v>
      </c>
      <c r="E74" s="8">
        <v>3203</v>
      </c>
    </row>
    <row r="75" spans="1:5" ht="13.5">
      <c r="A75" s="4"/>
      <c r="B75" s="5"/>
      <c r="C75" s="6"/>
      <c r="D75" s="7" t="s">
        <v>68</v>
      </c>
      <c r="E75" s="8">
        <v>3204</v>
      </c>
    </row>
    <row r="76" spans="1:5" ht="13.5">
      <c r="A76" s="4"/>
      <c r="B76" s="5"/>
      <c r="C76" s="10"/>
      <c r="D76" s="7" t="s">
        <v>69</v>
      </c>
      <c r="E76" s="8">
        <v>3205</v>
      </c>
    </row>
    <row r="77" spans="1:5" ht="13.5">
      <c r="A77" s="4"/>
      <c r="B77" s="5"/>
      <c r="C77" s="6" t="s">
        <v>70</v>
      </c>
      <c r="D77" s="7" t="s">
        <v>71</v>
      </c>
      <c r="E77" s="8">
        <v>3301</v>
      </c>
    </row>
    <row r="78" spans="1:5" ht="13.5">
      <c r="A78" s="4"/>
      <c r="B78" s="5"/>
      <c r="C78" s="6"/>
      <c r="D78" s="7" t="s">
        <v>72</v>
      </c>
      <c r="E78" s="8">
        <v>3302</v>
      </c>
    </row>
    <row r="79" spans="1:5" ht="13.5">
      <c r="A79" s="4"/>
      <c r="B79" s="5"/>
      <c r="C79" s="6"/>
      <c r="D79" s="7" t="s">
        <v>1216</v>
      </c>
      <c r="E79" s="8">
        <v>3303</v>
      </c>
    </row>
    <row r="80" spans="1:5" ht="13.5">
      <c r="A80" s="4"/>
      <c r="B80" s="5"/>
      <c r="C80" s="6"/>
      <c r="D80" s="7" t="s">
        <v>1217</v>
      </c>
      <c r="E80" s="8">
        <v>3304</v>
      </c>
    </row>
    <row r="81" spans="1:5" ht="13.5">
      <c r="A81" s="4"/>
      <c r="B81" s="5"/>
      <c r="C81" s="6"/>
      <c r="D81" s="7" t="s">
        <v>73</v>
      </c>
      <c r="E81" s="8">
        <v>3305</v>
      </c>
    </row>
    <row r="82" spans="1:5" ht="13.5">
      <c r="A82" s="4"/>
      <c r="B82" s="5"/>
      <c r="C82" s="11" t="s">
        <v>74</v>
      </c>
      <c r="D82" s="7" t="s">
        <v>74</v>
      </c>
      <c r="E82" s="8">
        <v>3401</v>
      </c>
    </row>
    <row r="83" spans="1:5" ht="13.5">
      <c r="A83" s="4"/>
      <c r="B83" s="5"/>
      <c r="C83" s="11" t="s">
        <v>75</v>
      </c>
      <c r="D83" s="7" t="s">
        <v>76</v>
      </c>
      <c r="E83" s="8">
        <v>3501</v>
      </c>
    </row>
    <row r="84" spans="1:5" ht="13.5">
      <c r="A84" s="4"/>
      <c r="B84" s="12" t="s">
        <v>1218</v>
      </c>
      <c r="C84" s="6" t="s">
        <v>77</v>
      </c>
      <c r="D84" s="7" t="s">
        <v>78</v>
      </c>
      <c r="E84" s="8">
        <v>3601</v>
      </c>
    </row>
    <row r="85" spans="1:5" ht="13.5">
      <c r="A85" s="4"/>
      <c r="B85" s="5"/>
      <c r="C85" s="6"/>
      <c r="D85" s="7" t="s">
        <v>79</v>
      </c>
      <c r="E85" s="8">
        <v>3602</v>
      </c>
    </row>
    <row r="86" spans="1:5" ht="13.5">
      <c r="A86" s="4"/>
      <c r="B86" s="5"/>
      <c r="C86" s="6"/>
      <c r="D86" s="7" t="s">
        <v>80</v>
      </c>
      <c r="E86" s="8">
        <v>3603</v>
      </c>
    </row>
    <row r="87" spans="1:5" ht="13.5">
      <c r="A87" s="4"/>
      <c r="B87" s="5"/>
      <c r="C87" s="6"/>
      <c r="D87" s="7" t="s">
        <v>81</v>
      </c>
      <c r="E87" s="8">
        <v>3604</v>
      </c>
    </row>
    <row r="88" spans="1:5" ht="13.5">
      <c r="A88" s="4"/>
      <c r="B88" s="5"/>
      <c r="C88" s="6"/>
      <c r="D88" s="7" t="s">
        <v>82</v>
      </c>
      <c r="E88" s="8">
        <v>3605</v>
      </c>
    </row>
    <row r="89" spans="1:5" ht="13.5">
      <c r="A89" s="4"/>
      <c r="B89" s="5"/>
      <c r="C89" s="6"/>
      <c r="D89" s="7" t="s">
        <v>83</v>
      </c>
      <c r="E89" s="8">
        <v>3606</v>
      </c>
    </row>
    <row r="90" spans="1:5" ht="13.5">
      <c r="A90" s="4"/>
      <c r="B90" s="5"/>
      <c r="C90" s="6"/>
      <c r="D90" s="7" t="s">
        <v>84</v>
      </c>
      <c r="E90" s="8">
        <v>3607</v>
      </c>
    </row>
    <row r="91" spans="1:5" ht="13.5">
      <c r="A91" s="4"/>
      <c r="B91" s="5"/>
      <c r="C91" s="9" t="s">
        <v>85</v>
      </c>
      <c r="D91" s="7" t="s">
        <v>85</v>
      </c>
      <c r="E91" s="8">
        <v>3701</v>
      </c>
    </row>
    <row r="92" spans="1:5" ht="13.5">
      <c r="A92" s="4"/>
      <c r="B92" s="5"/>
      <c r="C92" s="10"/>
      <c r="D92" s="7" t="s">
        <v>86</v>
      </c>
      <c r="E92" s="8">
        <v>3702</v>
      </c>
    </row>
    <row r="93" spans="1:5" ht="13.5">
      <c r="A93" s="4"/>
      <c r="B93" s="5"/>
      <c r="C93" s="6" t="s">
        <v>87</v>
      </c>
      <c r="D93" s="7" t="s">
        <v>88</v>
      </c>
      <c r="E93" s="8">
        <v>3801</v>
      </c>
    </row>
    <row r="94" spans="1:5" ht="13.5">
      <c r="A94" s="4"/>
      <c r="B94" s="5"/>
      <c r="C94" s="6"/>
      <c r="D94" s="7" t="s">
        <v>89</v>
      </c>
      <c r="E94" s="8">
        <v>3802</v>
      </c>
    </row>
    <row r="95" spans="1:5" ht="13.5">
      <c r="A95" s="4"/>
      <c r="B95" s="5"/>
      <c r="C95" s="6"/>
      <c r="D95" s="7" t="s">
        <v>1219</v>
      </c>
      <c r="E95" s="8">
        <v>3803</v>
      </c>
    </row>
    <row r="96" spans="1:5" ht="13.5">
      <c r="A96" s="4"/>
      <c r="B96" s="5"/>
      <c r="C96" s="6"/>
      <c r="D96" s="7" t="s">
        <v>90</v>
      </c>
      <c r="E96" s="8">
        <v>3804</v>
      </c>
    </row>
    <row r="97" spans="1:5" ht="13.5">
      <c r="A97" s="4"/>
      <c r="B97" s="5"/>
      <c r="C97" s="6"/>
      <c r="D97" s="7" t="s">
        <v>1220</v>
      </c>
      <c r="E97" s="8">
        <v>3805</v>
      </c>
    </row>
    <row r="98" spans="1:5" ht="13.5">
      <c r="A98" s="4"/>
      <c r="B98" s="5"/>
      <c r="C98" s="6"/>
      <c r="D98" s="7" t="s">
        <v>1221</v>
      </c>
      <c r="E98" s="8">
        <v>3806</v>
      </c>
    </row>
    <row r="99" spans="1:5" ht="13.5">
      <c r="A99" s="4"/>
      <c r="B99" s="5"/>
      <c r="C99" s="6"/>
      <c r="D99" s="7" t="s">
        <v>91</v>
      </c>
      <c r="E99" s="8">
        <v>3807</v>
      </c>
    </row>
    <row r="100" spans="1:5" ht="13.5">
      <c r="A100" s="4"/>
      <c r="B100" s="5"/>
      <c r="C100" s="9" t="s">
        <v>92</v>
      </c>
      <c r="D100" s="7" t="s">
        <v>92</v>
      </c>
      <c r="E100" s="8">
        <v>3901</v>
      </c>
    </row>
    <row r="101" spans="1:5" ht="13.5">
      <c r="A101" s="4"/>
      <c r="B101" s="5"/>
      <c r="C101" s="6"/>
      <c r="D101" s="7" t="s">
        <v>93</v>
      </c>
      <c r="E101" s="8">
        <v>3902</v>
      </c>
    </row>
    <row r="102" spans="1:5" ht="13.5">
      <c r="A102" s="4"/>
      <c r="B102" s="5"/>
      <c r="C102" s="10"/>
      <c r="D102" s="7" t="s">
        <v>94</v>
      </c>
      <c r="E102" s="8">
        <v>3903</v>
      </c>
    </row>
    <row r="103" spans="1:5" ht="13.5">
      <c r="A103" s="4"/>
      <c r="B103" s="5"/>
      <c r="C103" s="6" t="s">
        <v>95</v>
      </c>
      <c r="D103" s="7" t="s">
        <v>95</v>
      </c>
      <c r="E103" s="8">
        <v>4001</v>
      </c>
    </row>
    <row r="104" spans="1:5" ht="13.5">
      <c r="A104" s="4"/>
      <c r="B104" s="5"/>
      <c r="C104" s="6"/>
      <c r="D104" s="7" t="s">
        <v>96</v>
      </c>
      <c r="E104" s="8">
        <v>4002</v>
      </c>
    </row>
    <row r="105" spans="1:5" ht="13.5">
      <c r="A105" s="4"/>
      <c r="B105" s="5"/>
      <c r="C105" s="9" t="s">
        <v>97</v>
      </c>
      <c r="D105" s="7" t="s">
        <v>98</v>
      </c>
      <c r="E105" s="8">
        <v>4101</v>
      </c>
    </row>
    <row r="106" spans="1:5" ht="13.5">
      <c r="A106" s="4"/>
      <c r="B106" s="5"/>
      <c r="C106" s="6"/>
      <c r="D106" s="7" t="s">
        <v>99</v>
      </c>
      <c r="E106" s="8">
        <v>4102</v>
      </c>
    </row>
    <row r="107" spans="1:5" ht="13.5">
      <c r="A107" s="4"/>
      <c r="B107" s="5"/>
      <c r="C107" s="6"/>
      <c r="D107" s="7" t="s">
        <v>100</v>
      </c>
      <c r="E107" s="8">
        <v>4103</v>
      </c>
    </row>
    <row r="108" spans="1:5" ht="13.5">
      <c r="A108" s="4"/>
      <c r="B108" s="5"/>
      <c r="C108" s="10"/>
      <c r="D108" s="7" t="s">
        <v>101</v>
      </c>
      <c r="E108" s="8">
        <v>4104</v>
      </c>
    </row>
    <row r="109" spans="1:5" ht="13.5">
      <c r="A109" s="4"/>
      <c r="B109" s="5"/>
      <c r="C109" s="6" t="s">
        <v>102</v>
      </c>
      <c r="D109" s="7" t="s">
        <v>102</v>
      </c>
      <c r="E109" s="8">
        <v>4201</v>
      </c>
    </row>
    <row r="110" spans="1:5" ht="13.5">
      <c r="A110" s="4"/>
      <c r="B110" s="5"/>
      <c r="C110" s="6"/>
      <c r="D110" s="7" t="s">
        <v>103</v>
      </c>
      <c r="E110" s="8">
        <v>4202</v>
      </c>
    </row>
    <row r="111" spans="1:5" ht="13.5">
      <c r="A111" s="4"/>
      <c r="B111" s="5"/>
      <c r="C111" s="6"/>
      <c r="D111" s="7" t="s">
        <v>104</v>
      </c>
      <c r="E111" s="8">
        <v>4203</v>
      </c>
    </row>
    <row r="112" spans="1:5" ht="13.5">
      <c r="A112" s="13"/>
      <c r="B112" s="14"/>
      <c r="C112" s="10"/>
      <c r="D112" s="7" t="s">
        <v>105</v>
      </c>
      <c r="E112" s="8">
        <v>4204</v>
      </c>
    </row>
    <row r="113" spans="1:5" ht="13.5">
      <c r="A113" s="15"/>
      <c r="B113" s="16"/>
      <c r="C113" s="19"/>
      <c r="D113" s="20"/>
      <c r="E113" s="20"/>
    </row>
    <row r="114" spans="1:5" ht="13.5">
      <c r="A114" s="1" t="s">
        <v>18</v>
      </c>
      <c r="B114" s="2" t="s">
        <v>19</v>
      </c>
      <c r="C114" s="2" t="s">
        <v>20</v>
      </c>
      <c r="D114" s="2" t="s">
        <v>21</v>
      </c>
      <c r="E114" s="3" t="s">
        <v>266</v>
      </c>
    </row>
    <row r="115" spans="1:5" ht="13.5">
      <c r="A115" s="18" t="s">
        <v>1222</v>
      </c>
      <c r="B115" s="12" t="s">
        <v>1223</v>
      </c>
      <c r="C115" s="9" t="s">
        <v>48</v>
      </c>
      <c r="D115" s="7" t="s">
        <v>1224</v>
      </c>
      <c r="E115" s="8">
        <v>4301</v>
      </c>
    </row>
    <row r="116" spans="1:5" ht="13.5">
      <c r="A116" s="4"/>
      <c r="B116" s="5"/>
      <c r="C116" s="6"/>
      <c r="D116" s="7" t="s">
        <v>1225</v>
      </c>
      <c r="E116" s="8">
        <v>4302</v>
      </c>
    </row>
    <row r="117" spans="1:5" ht="13.5">
      <c r="A117" s="4"/>
      <c r="B117" s="5"/>
      <c r="C117" s="6"/>
      <c r="D117" s="7" t="s">
        <v>1226</v>
      </c>
      <c r="E117" s="8">
        <v>4303</v>
      </c>
    </row>
    <row r="118" spans="1:5" ht="13.5">
      <c r="A118" s="4"/>
      <c r="B118" s="5"/>
      <c r="C118" s="6"/>
      <c r="D118" s="7" t="s">
        <v>1227</v>
      </c>
      <c r="E118" s="8">
        <v>4304</v>
      </c>
    </row>
    <row r="119" spans="1:5" ht="13.5">
      <c r="A119" s="4"/>
      <c r="B119" s="5"/>
      <c r="C119" s="6"/>
      <c r="D119" s="7" t="s">
        <v>1228</v>
      </c>
      <c r="E119" s="8">
        <v>4305</v>
      </c>
    </row>
    <row r="120" spans="1:5" ht="13.5">
      <c r="A120" s="4"/>
      <c r="B120" s="5"/>
      <c r="C120" s="6"/>
      <c r="D120" s="7" t="s">
        <v>1229</v>
      </c>
      <c r="E120" s="8">
        <v>4306</v>
      </c>
    </row>
    <row r="121" spans="1:5" ht="13.5">
      <c r="A121" s="4"/>
      <c r="B121" s="5"/>
      <c r="C121" s="9" t="s">
        <v>1230</v>
      </c>
      <c r="D121" s="7" t="s">
        <v>1231</v>
      </c>
      <c r="E121" s="8">
        <v>4401</v>
      </c>
    </row>
    <row r="122" spans="1:5" ht="13.5">
      <c r="A122" s="4"/>
      <c r="B122" s="5"/>
      <c r="C122" s="6"/>
      <c r="D122" s="7" t="s">
        <v>1232</v>
      </c>
      <c r="E122" s="8">
        <v>4402</v>
      </c>
    </row>
    <row r="123" spans="1:5" ht="13.5">
      <c r="A123" s="4"/>
      <c r="B123" s="5"/>
      <c r="C123" s="6"/>
      <c r="D123" s="7" t="s">
        <v>132</v>
      </c>
      <c r="E123" s="8">
        <v>4403</v>
      </c>
    </row>
    <row r="124" spans="1:5" ht="13.5">
      <c r="A124" s="4"/>
      <c r="B124" s="5"/>
      <c r="C124" s="6"/>
      <c r="D124" s="7" t="s">
        <v>1233</v>
      </c>
      <c r="E124" s="8">
        <v>4404</v>
      </c>
    </row>
    <row r="125" spans="1:5" ht="13.5">
      <c r="A125" s="4"/>
      <c r="B125" s="5"/>
      <c r="C125" s="6"/>
      <c r="D125" s="7" t="s">
        <v>1234</v>
      </c>
      <c r="E125" s="8">
        <v>4405</v>
      </c>
    </row>
    <row r="126" spans="1:5" ht="13.5">
      <c r="A126" s="4"/>
      <c r="B126" s="5"/>
      <c r="C126" s="10"/>
      <c r="D126" s="7" t="s">
        <v>133</v>
      </c>
      <c r="E126" s="8">
        <v>4406</v>
      </c>
    </row>
    <row r="127" spans="1:5" ht="13.5">
      <c r="A127" s="4"/>
      <c r="B127" s="5"/>
      <c r="C127" s="6" t="s">
        <v>1235</v>
      </c>
      <c r="D127" s="7" t="s">
        <v>1235</v>
      </c>
      <c r="E127" s="8">
        <v>4501</v>
      </c>
    </row>
    <row r="128" spans="1:5" ht="13.5">
      <c r="A128" s="4"/>
      <c r="B128" s="5"/>
      <c r="C128" s="11" t="s">
        <v>1236</v>
      </c>
      <c r="D128" s="7" t="s">
        <v>1236</v>
      </c>
      <c r="E128" s="8">
        <v>4601</v>
      </c>
    </row>
    <row r="129" spans="1:5" ht="13.5">
      <c r="A129" s="4"/>
      <c r="B129" s="12" t="s">
        <v>1237</v>
      </c>
      <c r="C129" s="6" t="s">
        <v>106</v>
      </c>
      <c r="D129" s="7" t="s">
        <v>107</v>
      </c>
      <c r="E129" s="8">
        <v>4701</v>
      </c>
    </row>
    <row r="130" spans="1:5" ht="13.5">
      <c r="A130" s="4"/>
      <c r="B130" s="5"/>
      <c r="C130" s="6"/>
      <c r="D130" s="7" t="s">
        <v>108</v>
      </c>
      <c r="E130" s="8">
        <v>4702</v>
      </c>
    </row>
    <row r="131" spans="1:5" ht="13.5">
      <c r="A131" s="4"/>
      <c r="B131" s="5"/>
      <c r="C131" s="6"/>
      <c r="D131" s="7" t="s">
        <v>1238</v>
      </c>
      <c r="E131" s="8">
        <v>4703</v>
      </c>
    </row>
    <row r="132" spans="1:5" ht="13.5">
      <c r="A132" s="4"/>
      <c r="B132" s="5"/>
      <c r="C132" s="6"/>
      <c r="D132" s="7" t="s">
        <v>1239</v>
      </c>
      <c r="E132" s="8">
        <v>4704</v>
      </c>
    </row>
    <row r="133" spans="1:5" ht="13.5">
      <c r="A133" s="4"/>
      <c r="B133" s="5"/>
      <c r="C133" s="6"/>
      <c r="D133" s="7" t="s">
        <v>1240</v>
      </c>
      <c r="E133" s="8">
        <v>4705</v>
      </c>
    </row>
    <row r="134" spans="1:5" ht="13.5">
      <c r="A134" s="4"/>
      <c r="B134" s="5"/>
      <c r="C134" s="11" t="s">
        <v>109</v>
      </c>
      <c r="D134" s="7" t="s">
        <v>109</v>
      </c>
      <c r="E134" s="8">
        <v>4801</v>
      </c>
    </row>
    <row r="135" spans="1:5" ht="13.5">
      <c r="A135" s="4"/>
      <c r="B135" s="5"/>
      <c r="C135" s="6" t="s">
        <v>110</v>
      </c>
      <c r="D135" s="7" t="s">
        <v>1241</v>
      </c>
      <c r="E135" s="8">
        <v>4901</v>
      </c>
    </row>
    <row r="136" spans="1:5" ht="13.5">
      <c r="A136" s="4"/>
      <c r="B136" s="5"/>
      <c r="C136" s="6"/>
      <c r="D136" s="7" t="s">
        <v>1242</v>
      </c>
      <c r="E136" s="8">
        <v>4902</v>
      </c>
    </row>
    <row r="137" spans="1:5" ht="13.5">
      <c r="A137" s="4"/>
      <c r="B137" s="5"/>
      <c r="C137" s="6"/>
      <c r="D137" s="7" t="s">
        <v>1243</v>
      </c>
      <c r="E137" s="8">
        <v>4903</v>
      </c>
    </row>
    <row r="138" spans="1:5" ht="13.5">
      <c r="A138" s="4"/>
      <c r="B138" s="5"/>
      <c r="C138" s="6"/>
      <c r="D138" s="7" t="s">
        <v>1244</v>
      </c>
      <c r="E138" s="8">
        <v>4904</v>
      </c>
    </row>
    <row r="139" spans="1:5" ht="13.5">
      <c r="A139" s="4"/>
      <c r="B139" s="5"/>
      <c r="C139" s="6"/>
      <c r="D139" s="7" t="s">
        <v>1245</v>
      </c>
      <c r="E139" s="8">
        <v>4905</v>
      </c>
    </row>
    <row r="140" spans="1:5" ht="13.5">
      <c r="A140" s="4"/>
      <c r="B140" s="5"/>
      <c r="C140" s="6"/>
      <c r="D140" s="7" t="s">
        <v>1246</v>
      </c>
      <c r="E140" s="8">
        <v>4906</v>
      </c>
    </row>
    <row r="141" spans="1:5" ht="13.5">
      <c r="A141" s="4"/>
      <c r="B141" s="5"/>
      <c r="C141" s="9" t="s">
        <v>111</v>
      </c>
      <c r="D141" s="7" t="s">
        <v>112</v>
      </c>
      <c r="E141" s="8">
        <v>5001</v>
      </c>
    </row>
    <row r="142" spans="1:5" ht="13.5">
      <c r="A142" s="4"/>
      <c r="B142" s="5"/>
      <c r="C142" s="6"/>
      <c r="D142" s="7" t="s">
        <v>113</v>
      </c>
      <c r="E142" s="8">
        <v>5002</v>
      </c>
    </row>
    <row r="143" spans="1:5" ht="13.5">
      <c r="A143" s="4"/>
      <c r="B143" s="5"/>
      <c r="C143" s="6"/>
      <c r="D143" s="7" t="s">
        <v>114</v>
      </c>
      <c r="E143" s="8">
        <v>5003</v>
      </c>
    </row>
    <row r="144" spans="1:5" ht="13.5">
      <c r="A144" s="4"/>
      <c r="B144" s="5"/>
      <c r="C144" s="6"/>
      <c r="D144" s="7" t="s">
        <v>115</v>
      </c>
      <c r="E144" s="8">
        <v>5004</v>
      </c>
    </row>
    <row r="145" spans="1:5" ht="13.5">
      <c r="A145" s="4"/>
      <c r="B145" s="5"/>
      <c r="C145" s="6"/>
      <c r="D145" s="7" t="s">
        <v>116</v>
      </c>
      <c r="E145" s="8">
        <v>5005</v>
      </c>
    </row>
    <row r="146" spans="1:5" ht="13.5">
      <c r="A146" s="4"/>
      <c r="B146" s="5"/>
      <c r="C146" s="6"/>
      <c r="D146" s="7" t="s">
        <v>117</v>
      </c>
      <c r="E146" s="8">
        <v>5006</v>
      </c>
    </row>
    <row r="147" spans="1:5" ht="13.5">
      <c r="A147" s="4"/>
      <c r="B147" s="5"/>
      <c r="C147" s="10"/>
      <c r="D147" s="7" t="s">
        <v>118</v>
      </c>
      <c r="E147" s="8">
        <v>5007</v>
      </c>
    </row>
    <row r="148" spans="1:5" ht="13.5">
      <c r="A148" s="4"/>
      <c r="B148" s="14"/>
      <c r="C148" s="6" t="s">
        <v>119</v>
      </c>
      <c r="D148" s="7" t="s">
        <v>119</v>
      </c>
      <c r="E148" s="8">
        <v>5101</v>
      </c>
    </row>
    <row r="149" spans="1:5" ht="13.5">
      <c r="A149" s="4"/>
      <c r="B149" s="5" t="s">
        <v>1247</v>
      </c>
      <c r="C149" s="9" t="s">
        <v>120</v>
      </c>
      <c r="D149" s="7" t="s">
        <v>121</v>
      </c>
      <c r="E149" s="8">
        <v>5201</v>
      </c>
    </row>
    <row r="150" spans="1:5" ht="13.5">
      <c r="A150" s="4"/>
      <c r="B150" s="5"/>
      <c r="C150" s="6"/>
      <c r="D150" s="7" t="s">
        <v>122</v>
      </c>
      <c r="E150" s="8">
        <v>5202</v>
      </c>
    </row>
    <row r="151" spans="1:5" ht="13.5">
      <c r="A151" s="4"/>
      <c r="B151" s="5"/>
      <c r="C151" s="10"/>
      <c r="D151" s="7" t="s">
        <v>123</v>
      </c>
      <c r="E151" s="8">
        <v>5203</v>
      </c>
    </row>
    <row r="152" spans="1:5" ht="13.5">
      <c r="A152" s="4"/>
      <c r="B152" s="5"/>
      <c r="C152" s="6" t="s">
        <v>124</v>
      </c>
      <c r="D152" s="7" t="s">
        <v>1248</v>
      </c>
      <c r="E152" s="8">
        <v>5301</v>
      </c>
    </row>
    <row r="153" spans="1:5" ht="13.5">
      <c r="A153" s="4"/>
      <c r="B153" s="5"/>
      <c r="C153" s="6"/>
      <c r="D153" s="7" t="s">
        <v>126</v>
      </c>
      <c r="E153" s="8">
        <v>5302</v>
      </c>
    </row>
    <row r="154" spans="1:5" ht="13.5">
      <c r="A154" s="4"/>
      <c r="B154" s="5"/>
      <c r="C154" s="6"/>
      <c r="D154" s="7" t="s">
        <v>127</v>
      </c>
      <c r="E154" s="8">
        <v>5303</v>
      </c>
    </row>
    <row r="155" spans="1:5" ht="13.5">
      <c r="A155" s="4"/>
      <c r="B155" s="5"/>
      <c r="C155" s="6"/>
      <c r="D155" s="7" t="s">
        <v>125</v>
      </c>
      <c r="E155" s="8">
        <v>5304</v>
      </c>
    </row>
    <row r="156" spans="1:5" ht="13.5">
      <c r="A156" s="4"/>
      <c r="B156" s="5"/>
      <c r="C156" s="6"/>
      <c r="D156" s="7" t="s">
        <v>128</v>
      </c>
      <c r="E156" s="8">
        <v>5305</v>
      </c>
    </row>
    <row r="157" spans="1:5" ht="13.5">
      <c r="A157" s="4"/>
      <c r="B157" s="5"/>
      <c r="C157" s="6"/>
      <c r="D157" s="7" t="s">
        <v>1249</v>
      </c>
      <c r="E157" s="8">
        <v>5306</v>
      </c>
    </row>
    <row r="158" spans="1:5" ht="13.5">
      <c r="A158" s="4"/>
      <c r="B158" s="5"/>
      <c r="C158" s="6"/>
      <c r="D158" s="7" t="s">
        <v>1250</v>
      </c>
      <c r="E158" s="8">
        <v>5307</v>
      </c>
    </row>
    <row r="159" spans="1:5" ht="13.5">
      <c r="A159" s="4"/>
      <c r="B159" s="5"/>
      <c r="C159" s="9" t="s">
        <v>129</v>
      </c>
      <c r="D159" s="7" t="s">
        <v>1251</v>
      </c>
      <c r="E159" s="8">
        <v>5401</v>
      </c>
    </row>
    <row r="160" spans="1:5" ht="13.5">
      <c r="A160" s="4"/>
      <c r="B160" s="5"/>
      <c r="C160" s="6"/>
      <c r="D160" s="7" t="s">
        <v>131</v>
      </c>
      <c r="E160" s="8">
        <v>5402</v>
      </c>
    </row>
    <row r="161" spans="1:5" ht="13.5">
      <c r="A161" s="4"/>
      <c r="B161" s="5"/>
      <c r="C161" s="6"/>
      <c r="D161" s="7" t="s">
        <v>130</v>
      </c>
      <c r="E161" s="8">
        <v>5403</v>
      </c>
    </row>
    <row r="162" spans="1:5" ht="13.5">
      <c r="A162" s="4"/>
      <c r="B162" s="5"/>
      <c r="C162" s="10"/>
      <c r="D162" s="7" t="s">
        <v>1252</v>
      </c>
      <c r="E162" s="8">
        <v>5404</v>
      </c>
    </row>
    <row r="163" spans="1:5" ht="13.5">
      <c r="A163" s="4"/>
      <c r="B163" s="12" t="s">
        <v>1253</v>
      </c>
      <c r="C163" s="6" t="s">
        <v>134</v>
      </c>
      <c r="D163" s="7" t="s">
        <v>135</v>
      </c>
      <c r="E163" s="8">
        <v>5501</v>
      </c>
    </row>
    <row r="164" spans="1:5" ht="13.5">
      <c r="A164" s="4"/>
      <c r="B164" s="5"/>
      <c r="C164" s="6"/>
      <c r="D164" s="7" t="s">
        <v>136</v>
      </c>
      <c r="E164" s="8">
        <v>5502</v>
      </c>
    </row>
    <row r="165" spans="1:5" ht="13.5">
      <c r="A165" s="4"/>
      <c r="B165" s="5"/>
      <c r="C165" s="6"/>
      <c r="D165" s="7" t="s">
        <v>1254</v>
      </c>
      <c r="E165" s="8">
        <v>5503</v>
      </c>
    </row>
    <row r="166" spans="1:5" ht="13.5">
      <c r="A166" s="4"/>
      <c r="B166" s="5"/>
      <c r="C166" s="6"/>
      <c r="D166" s="7" t="s">
        <v>137</v>
      </c>
      <c r="E166" s="8">
        <v>5504</v>
      </c>
    </row>
    <row r="167" spans="1:5" ht="13.5">
      <c r="A167" s="4"/>
      <c r="B167" s="5"/>
      <c r="C167" s="6"/>
      <c r="D167" s="7" t="s">
        <v>138</v>
      </c>
      <c r="E167" s="8">
        <v>5505</v>
      </c>
    </row>
    <row r="168" spans="1:5" ht="13.5">
      <c r="A168" s="4"/>
      <c r="B168" s="5"/>
      <c r="C168" s="6"/>
      <c r="D168" s="7" t="s">
        <v>139</v>
      </c>
      <c r="E168" s="8">
        <v>5506</v>
      </c>
    </row>
    <row r="169" spans="1:5" ht="13.5">
      <c r="A169" s="4"/>
      <c r="B169" s="5"/>
      <c r="C169" s="6"/>
      <c r="D169" s="7" t="s">
        <v>140</v>
      </c>
      <c r="E169" s="8">
        <v>5507</v>
      </c>
    </row>
    <row r="170" spans="1:5" ht="13.5">
      <c r="A170" s="4"/>
      <c r="B170" s="5"/>
      <c r="C170" s="9" t="s">
        <v>141</v>
      </c>
      <c r="D170" s="7" t="s">
        <v>142</v>
      </c>
      <c r="E170" s="8">
        <v>5601</v>
      </c>
    </row>
    <row r="171" spans="1:5" ht="13.5">
      <c r="A171" s="4"/>
      <c r="B171" s="5"/>
      <c r="C171" s="6"/>
      <c r="D171" s="7" t="s">
        <v>143</v>
      </c>
      <c r="E171" s="8">
        <v>5602</v>
      </c>
    </row>
    <row r="172" spans="1:5" ht="13.5">
      <c r="A172" s="4"/>
      <c r="B172" s="5"/>
      <c r="C172" s="6"/>
      <c r="D172" s="7" t="s">
        <v>144</v>
      </c>
      <c r="E172" s="8">
        <v>5603</v>
      </c>
    </row>
    <row r="173" spans="1:5" ht="13.5">
      <c r="A173" s="4"/>
      <c r="B173" s="5"/>
      <c r="C173" s="6"/>
      <c r="D173" s="7" t="s">
        <v>145</v>
      </c>
      <c r="E173" s="8">
        <v>5604</v>
      </c>
    </row>
    <row r="174" spans="1:5" ht="13.5">
      <c r="A174" s="4"/>
      <c r="B174" s="5"/>
      <c r="C174" s="6"/>
      <c r="D174" s="7" t="s">
        <v>146</v>
      </c>
      <c r="E174" s="8">
        <v>5605</v>
      </c>
    </row>
    <row r="175" spans="1:5" ht="13.5">
      <c r="A175" s="4"/>
      <c r="B175" s="5"/>
      <c r="C175" s="10"/>
      <c r="D175" s="7" t="s">
        <v>1255</v>
      </c>
      <c r="E175" s="8">
        <v>5606</v>
      </c>
    </row>
    <row r="176" spans="1:5" ht="13.5">
      <c r="A176" s="4"/>
      <c r="B176" s="5"/>
      <c r="C176" s="6" t="s">
        <v>147</v>
      </c>
      <c r="D176" s="7" t="s">
        <v>148</v>
      </c>
      <c r="E176" s="8">
        <v>5701</v>
      </c>
    </row>
    <row r="177" spans="1:5" ht="13.5">
      <c r="A177" s="4"/>
      <c r="B177" s="5"/>
      <c r="C177" s="6"/>
      <c r="D177" s="7" t="s">
        <v>149</v>
      </c>
      <c r="E177" s="8">
        <v>5702</v>
      </c>
    </row>
    <row r="178" spans="1:5" ht="13.5">
      <c r="A178" s="4"/>
      <c r="B178" s="5"/>
      <c r="C178" s="6"/>
      <c r="D178" s="7" t="s">
        <v>150</v>
      </c>
      <c r="E178" s="8">
        <v>5703</v>
      </c>
    </row>
    <row r="179" spans="1:5" ht="13.5">
      <c r="A179" s="4"/>
      <c r="B179" s="5"/>
      <c r="C179" s="6"/>
      <c r="D179" s="7" t="s">
        <v>151</v>
      </c>
      <c r="E179" s="8">
        <v>5704</v>
      </c>
    </row>
    <row r="180" spans="1:5" ht="13.5">
      <c r="A180" s="4"/>
      <c r="B180" s="5"/>
      <c r="C180" s="6"/>
      <c r="D180" s="7" t="s">
        <v>152</v>
      </c>
      <c r="E180" s="8">
        <v>5705</v>
      </c>
    </row>
    <row r="181" spans="1:5" ht="13.5">
      <c r="A181" s="4"/>
      <c r="B181" s="5"/>
      <c r="C181" s="6"/>
      <c r="D181" s="7" t="s">
        <v>153</v>
      </c>
      <c r="E181" s="8">
        <v>5706</v>
      </c>
    </row>
    <row r="182" spans="1:5" ht="13.5">
      <c r="A182" s="4"/>
      <c r="B182" s="5"/>
      <c r="C182" s="9" t="s">
        <v>154</v>
      </c>
      <c r="D182" s="7" t="s">
        <v>155</v>
      </c>
      <c r="E182" s="8">
        <v>5801</v>
      </c>
    </row>
    <row r="183" spans="1:5" ht="13.5">
      <c r="A183" s="4"/>
      <c r="B183" s="5"/>
      <c r="C183" s="6"/>
      <c r="D183" s="7" t="s">
        <v>156</v>
      </c>
      <c r="E183" s="8">
        <v>5802</v>
      </c>
    </row>
    <row r="184" spans="1:5" ht="13.5">
      <c r="A184" s="4"/>
      <c r="B184" s="5"/>
      <c r="C184" s="6"/>
      <c r="D184" s="7" t="s">
        <v>157</v>
      </c>
      <c r="E184" s="8">
        <v>5803</v>
      </c>
    </row>
    <row r="185" spans="1:5" ht="13.5">
      <c r="A185" s="4"/>
      <c r="B185" s="5"/>
      <c r="C185" s="10"/>
      <c r="D185" s="7" t="s">
        <v>158</v>
      </c>
      <c r="E185" s="8">
        <v>5804</v>
      </c>
    </row>
    <row r="186" spans="1:5" ht="13.5">
      <c r="A186" s="4"/>
      <c r="B186" s="5"/>
      <c r="C186" s="6" t="s">
        <v>159</v>
      </c>
      <c r="D186" s="7" t="s">
        <v>1256</v>
      </c>
      <c r="E186" s="8">
        <v>5901</v>
      </c>
    </row>
    <row r="187" spans="1:5" ht="13.5">
      <c r="A187" s="4"/>
      <c r="B187" s="5"/>
      <c r="C187" s="6"/>
      <c r="D187" s="7" t="s">
        <v>160</v>
      </c>
      <c r="E187" s="8">
        <v>5902</v>
      </c>
    </row>
    <row r="188" spans="1:5" ht="13.5">
      <c r="A188" s="4"/>
      <c r="B188" s="5"/>
      <c r="C188" s="6"/>
      <c r="D188" s="7" t="s">
        <v>1257</v>
      </c>
      <c r="E188" s="8">
        <v>5903</v>
      </c>
    </row>
    <row r="189" spans="1:5" ht="13.5">
      <c r="A189" s="4"/>
      <c r="B189" s="5"/>
      <c r="C189" s="6"/>
      <c r="D189" s="7" t="s">
        <v>161</v>
      </c>
      <c r="E189" s="8">
        <v>5904</v>
      </c>
    </row>
    <row r="190" spans="1:5" ht="13.5">
      <c r="A190" s="4"/>
      <c r="B190" s="5"/>
      <c r="C190" s="6"/>
      <c r="D190" s="7" t="s">
        <v>1258</v>
      </c>
      <c r="E190" s="8">
        <v>5905</v>
      </c>
    </row>
    <row r="191" spans="1:5" ht="13.5">
      <c r="A191" s="4"/>
      <c r="B191" s="5"/>
      <c r="C191" s="6"/>
      <c r="D191" s="7" t="s">
        <v>1259</v>
      </c>
      <c r="E191" s="8">
        <v>5906</v>
      </c>
    </row>
    <row r="192" spans="1:5" ht="13.5">
      <c r="A192" s="4"/>
      <c r="B192" s="5"/>
      <c r="C192" s="9" t="s">
        <v>1260</v>
      </c>
      <c r="D192" s="7" t="s">
        <v>162</v>
      </c>
      <c r="E192" s="8">
        <v>6001</v>
      </c>
    </row>
    <row r="193" spans="1:5" ht="13.5">
      <c r="A193" s="4"/>
      <c r="B193" s="5"/>
      <c r="C193" s="6"/>
      <c r="D193" s="7" t="s">
        <v>1261</v>
      </c>
      <c r="E193" s="8">
        <v>6002</v>
      </c>
    </row>
    <row r="194" spans="1:5" ht="13.5">
      <c r="A194" s="4"/>
      <c r="B194" s="5"/>
      <c r="C194" s="6"/>
      <c r="D194" s="7" t="s">
        <v>163</v>
      </c>
      <c r="E194" s="8">
        <v>6003</v>
      </c>
    </row>
    <row r="195" spans="1:5" ht="13.5">
      <c r="A195" s="4"/>
      <c r="B195" s="5"/>
      <c r="C195" s="10"/>
      <c r="D195" s="7" t="s">
        <v>164</v>
      </c>
      <c r="E195" s="8">
        <v>6004</v>
      </c>
    </row>
    <row r="196" spans="1:5" ht="13.5">
      <c r="A196" s="4"/>
      <c r="B196" s="5"/>
      <c r="C196" s="6" t="s">
        <v>165</v>
      </c>
      <c r="D196" s="7" t="s">
        <v>166</v>
      </c>
      <c r="E196" s="8">
        <v>6101</v>
      </c>
    </row>
    <row r="197" spans="1:5" ht="13.5">
      <c r="A197" s="4"/>
      <c r="B197" s="5"/>
      <c r="C197" s="6"/>
      <c r="D197" s="7" t="s">
        <v>167</v>
      </c>
      <c r="E197" s="8">
        <v>6102</v>
      </c>
    </row>
    <row r="198" spans="1:5" ht="13.5">
      <c r="A198" s="4"/>
      <c r="B198" s="5"/>
      <c r="C198" s="6"/>
      <c r="D198" s="7" t="s">
        <v>168</v>
      </c>
      <c r="E198" s="8">
        <v>6103</v>
      </c>
    </row>
    <row r="199" spans="1:5" ht="13.5">
      <c r="A199" s="4"/>
      <c r="B199" s="5"/>
      <c r="C199" s="6"/>
      <c r="D199" s="7" t="s">
        <v>169</v>
      </c>
      <c r="E199" s="8">
        <v>6104</v>
      </c>
    </row>
    <row r="200" spans="1:5" ht="13.5">
      <c r="A200" s="4"/>
      <c r="B200" s="5"/>
      <c r="C200" s="6"/>
      <c r="D200" s="7" t="s">
        <v>170</v>
      </c>
      <c r="E200" s="8">
        <v>6105</v>
      </c>
    </row>
    <row r="201" spans="1:5" ht="13.5">
      <c r="A201" s="13"/>
      <c r="B201" s="14"/>
      <c r="C201" s="10"/>
      <c r="D201" s="7" t="s">
        <v>171</v>
      </c>
      <c r="E201" s="8">
        <v>6106</v>
      </c>
    </row>
    <row r="202" spans="1:5" ht="13.5">
      <c r="A202" s="15"/>
      <c r="B202" s="16"/>
      <c r="C202" s="19"/>
      <c r="D202" s="20"/>
      <c r="E202" s="20"/>
    </row>
    <row r="203" spans="1:5" ht="13.5">
      <c r="A203" s="1" t="s">
        <v>18</v>
      </c>
      <c r="B203" s="2" t="s">
        <v>19</v>
      </c>
      <c r="C203" s="2" t="s">
        <v>20</v>
      </c>
      <c r="D203" s="2" t="s">
        <v>21</v>
      </c>
      <c r="E203" s="3" t="s">
        <v>266</v>
      </c>
    </row>
    <row r="204" spans="1:5" ht="13.5">
      <c r="A204" s="18" t="s">
        <v>1262</v>
      </c>
      <c r="B204" s="12" t="s">
        <v>1263</v>
      </c>
      <c r="C204" s="9" t="s">
        <v>1264</v>
      </c>
      <c r="D204" s="7" t="s">
        <v>1265</v>
      </c>
      <c r="E204" s="8">
        <v>6201</v>
      </c>
    </row>
    <row r="205" spans="1:5" ht="13.5">
      <c r="A205" s="4"/>
      <c r="B205" s="5"/>
      <c r="C205" s="6"/>
      <c r="D205" s="7" t="s">
        <v>27</v>
      </c>
      <c r="E205" s="8">
        <v>6202</v>
      </c>
    </row>
    <row r="206" spans="1:5" ht="13.5">
      <c r="A206" s="4"/>
      <c r="B206" s="5"/>
      <c r="C206" s="6"/>
      <c r="D206" s="7" t="s">
        <v>28</v>
      </c>
      <c r="E206" s="8">
        <v>6203</v>
      </c>
    </row>
    <row r="207" spans="1:5" ht="13.5">
      <c r="A207" s="4"/>
      <c r="B207" s="5"/>
      <c r="C207" s="11" t="s">
        <v>29</v>
      </c>
      <c r="D207" s="7" t="s">
        <v>29</v>
      </c>
      <c r="E207" s="8">
        <v>6301</v>
      </c>
    </row>
    <row r="208" spans="1:5" ht="13.5">
      <c r="A208" s="4"/>
      <c r="B208" s="5"/>
      <c r="C208" s="6" t="s">
        <v>43</v>
      </c>
      <c r="D208" s="7" t="s">
        <v>44</v>
      </c>
      <c r="E208" s="8">
        <v>6401</v>
      </c>
    </row>
    <row r="209" spans="1:5" ht="13.5">
      <c r="A209" s="4"/>
      <c r="B209" s="5"/>
      <c r="C209" s="6"/>
      <c r="D209" s="7" t="s">
        <v>45</v>
      </c>
      <c r="E209" s="8">
        <v>6402</v>
      </c>
    </row>
    <row r="210" spans="1:5" ht="13.5">
      <c r="A210" s="4"/>
      <c r="B210" s="5"/>
      <c r="C210" s="6"/>
      <c r="D210" s="7" t="s">
        <v>1266</v>
      </c>
      <c r="E210" s="8">
        <v>6403</v>
      </c>
    </row>
    <row r="211" spans="1:5" ht="13.5">
      <c r="A211" s="4"/>
      <c r="B211" s="5"/>
      <c r="C211" s="9" t="s">
        <v>51</v>
      </c>
      <c r="D211" s="7" t="s">
        <v>52</v>
      </c>
      <c r="E211" s="8">
        <v>6501</v>
      </c>
    </row>
    <row r="212" spans="1:5" ht="13.5">
      <c r="A212" s="4"/>
      <c r="B212" s="5"/>
      <c r="C212" s="6"/>
      <c r="D212" s="7" t="s">
        <v>53</v>
      </c>
      <c r="E212" s="8">
        <v>6502</v>
      </c>
    </row>
    <row r="213" spans="1:5" ht="13.5">
      <c r="A213" s="4"/>
      <c r="B213" s="5"/>
      <c r="C213" s="10"/>
      <c r="D213" s="7" t="s">
        <v>54</v>
      </c>
      <c r="E213" s="8">
        <v>6503</v>
      </c>
    </row>
    <row r="214" spans="1:5" ht="13.5">
      <c r="A214" s="4"/>
      <c r="B214" s="5"/>
      <c r="C214" s="6" t="s">
        <v>1267</v>
      </c>
      <c r="D214" s="7" t="s">
        <v>1267</v>
      </c>
      <c r="E214" s="8">
        <v>6601</v>
      </c>
    </row>
    <row r="215" spans="1:5" ht="13.5">
      <c r="A215" s="4"/>
      <c r="B215" s="12" t="s">
        <v>1268</v>
      </c>
      <c r="C215" s="9" t="s">
        <v>177</v>
      </c>
      <c r="D215" s="7" t="s">
        <v>181</v>
      </c>
      <c r="E215" s="8">
        <v>6701</v>
      </c>
    </row>
    <row r="216" spans="1:5" ht="13.5">
      <c r="A216" s="4"/>
      <c r="B216" s="5"/>
      <c r="C216" s="6"/>
      <c r="D216" s="7" t="s">
        <v>178</v>
      </c>
      <c r="E216" s="8">
        <v>6702</v>
      </c>
    </row>
    <row r="217" spans="1:5" ht="13.5">
      <c r="A217" s="4"/>
      <c r="B217" s="5"/>
      <c r="C217" s="6"/>
      <c r="D217" s="7" t="s">
        <v>179</v>
      </c>
      <c r="E217" s="8">
        <v>6703</v>
      </c>
    </row>
    <row r="218" spans="1:5" ht="13.5">
      <c r="A218" s="4"/>
      <c r="B218" s="5"/>
      <c r="C218" s="6"/>
      <c r="D218" s="7" t="s">
        <v>180</v>
      </c>
      <c r="E218" s="8">
        <v>6704</v>
      </c>
    </row>
    <row r="219" spans="1:5" ht="13.5">
      <c r="A219" s="4"/>
      <c r="B219" s="5"/>
      <c r="C219" s="6"/>
      <c r="D219" s="7" t="s">
        <v>182</v>
      </c>
      <c r="E219" s="8">
        <v>6705</v>
      </c>
    </row>
    <row r="220" spans="1:5" ht="13.5">
      <c r="A220" s="4"/>
      <c r="B220" s="5"/>
      <c r="C220" s="10"/>
      <c r="D220" s="7" t="s">
        <v>183</v>
      </c>
      <c r="E220" s="8">
        <v>6706</v>
      </c>
    </row>
    <row r="221" spans="1:5" ht="13.5">
      <c r="A221" s="4"/>
      <c r="B221" s="5"/>
      <c r="C221" s="6" t="s">
        <v>172</v>
      </c>
      <c r="D221" s="7" t="s">
        <v>1269</v>
      </c>
      <c r="E221" s="8">
        <v>6801</v>
      </c>
    </row>
    <row r="222" spans="1:5" ht="13.5">
      <c r="A222" s="4"/>
      <c r="B222" s="5"/>
      <c r="C222" s="6"/>
      <c r="D222" s="7" t="s">
        <v>174</v>
      </c>
      <c r="E222" s="8">
        <v>6802</v>
      </c>
    </row>
    <row r="223" spans="1:5" ht="13.5">
      <c r="A223" s="4"/>
      <c r="B223" s="5"/>
      <c r="C223" s="6"/>
      <c r="D223" s="7" t="s">
        <v>175</v>
      </c>
      <c r="E223" s="8">
        <v>6803</v>
      </c>
    </row>
    <row r="224" spans="1:5" ht="13.5">
      <c r="A224" s="4"/>
      <c r="B224" s="5"/>
      <c r="C224" s="6"/>
      <c r="D224" s="7" t="s">
        <v>1270</v>
      </c>
      <c r="E224" s="8">
        <v>6804</v>
      </c>
    </row>
    <row r="225" spans="1:5" ht="13.5">
      <c r="A225" s="4"/>
      <c r="B225" s="5"/>
      <c r="C225" s="6"/>
      <c r="D225" s="7" t="s">
        <v>184</v>
      </c>
      <c r="E225" s="8">
        <v>6805</v>
      </c>
    </row>
    <row r="226" spans="1:5" ht="13.5">
      <c r="A226" s="4"/>
      <c r="B226" s="5"/>
      <c r="C226" s="6"/>
      <c r="D226" s="7" t="s">
        <v>176</v>
      </c>
      <c r="E226" s="8">
        <v>6806</v>
      </c>
    </row>
    <row r="227" spans="1:5" ht="13.5">
      <c r="A227" s="4"/>
      <c r="B227" s="5"/>
      <c r="C227" s="6"/>
      <c r="D227" s="7" t="s">
        <v>173</v>
      </c>
      <c r="E227" s="8">
        <v>6807</v>
      </c>
    </row>
    <row r="228" spans="1:5" ht="13.5">
      <c r="A228" s="4"/>
      <c r="B228" s="5"/>
      <c r="C228" s="9" t="s">
        <v>185</v>
      </c>
      <c r="D228" s="7" t="s">
        <v>186</v>
      </c>
      <c r="E228" s="8">
        <v>6901</v>
      </c>
    </row>
    <row r="229" spans="1:5" ht="13.5">
      <c r="A229" s="4"/>
      <c r="B229" s="14"/>
      <c r="C229" s="10"/>
      <c r="D229" s="7" t="s">
        <v>187</v>
      </c>
      <c r="E229" s="8">
        <v>6902</v>
      </c>
    </row>
    <row r="230" spans="1:5" ht="13.5">
      <c r="A230" s="4"/>
      <c r="B230" s="5" t="s">
        <v>1271</v>
      </c>
      <c r="C230" s="6" t="s">
        <v>1272</v>
      </c>
      <c r="D230" s="7" t="s">
        <v>1273</v>
      </c>
      <c r="E230" s="8">
        <v>7001</v>
      </c>
    </row>
    <row r="231" spans="1:5" ht="13.5">
      <c r="A231" s="4"/>
      <c r="B231" s="5"/>
      <c r="C231" s="6"/>
      <c r="D231" s="7" t="s">
        <v>1274</v>
      </c>
      <c r="E231" s="8">
        <v>7002</v>
      </c>
    </row>
    <row r="232" spans="1:5" ht="13.5">
      <c r="A232" s="4"/>
      <c r="B232" s="5"/>
      <c r="C232" s="6"/>
      <c r="D232" s="7" t="s">
        <v>1275</v>
      </c>
      <c r="E232" s="8">
        <v>7003</v>
      </c>
    </row>
    <row r="233" spans="1:5" ht="13.5">
      <c r="A233" s="4"/>
      <c r="B233" s="5"/>
      <c r="C233" s="6"/>
      <c r="D233" s="7" t="s">
        <v>1276</v>
      </c>
      <c r="E233" s="8">
        <v>7004</v>
      </c>
    </row>
    <row r="234" spans="1:5" ht="13.5">
      <c r="A234" s="4"/>
      <c r="B234" s="5"/>
      <c r="C234" s="9" t="s">
        <v>188</v>
      </c>
      <c r="D234" s="7" t="s">
        <v>189</v>
      </c>
      <c r="E234" s="8">
        <v>7101</v>
      </c>
    </row>
    <row r="235" spans="1:5" ht="13.5">
      <c r="A235" s="4"/>
      <c r="B235" s="5"/>
      <c r="C235" s="6"/>
      <c r="D235" s="7" t="s">
        <v>190</v>
      </c>
      <c r="E235" s="8">
        <v>7102</v>
      </c>
    </row>
    <row r="236" spans="1:5" ht="13.5">
      <c r="A236" s="4"/>
      <c r="B236" s="5"/>
      <c r="C236" s="6"/>
      <c r="D236" s="7" t="s">
        <v>191</v>
      </c>
      <c r="E236" s="8">
        <v>7103</v>
      </c>
    </row>
    <row r="237" spans="1:5" ht="13.5">
      <c r="A237" s="4"/>
      <c r="B237" s="5"/>
      <c r="C237" s="6"/>
      <c r="D237" s="7" t="s">
        <v>1277</v>
      </c>
      <c r="E237" s="8">
        <v>7104</v>
      </c>
    </row>
    <row r="238" spans="1:5" ht="13.5">
      <c r="A238" s="4"/>
      <c r="B238" s="5"/>
      <c r="C238" s="10"/>
      <c r="D238" s="7" t="s">
        <v>192</v>
      </c>
      <c r="E238" s="8">
        <v>7105</v>
      </c>
    </row>
    <row r="239" spans="1:5" ht="13.5">
      <c r="A239" s="4"/>
      <c r="B239" s="5"/>
      <c r="C239" s="6" t="s">
        <v>1278</v>
      </c>
      <c r="D239" s="7" t="s">
        <v>193</v>
      </c>
      <c r="E239" s="8">
        <v>7201</v>
      </c>
    </row>
    <row r="240" spans="1:5" ht="13.5">
      <c r="A240" s="4"/>
      <c r="B240" s="5"/>
      <c r="C240" s="6"/>
      <c r="D240" s="7" t="s">
        <v>194</v>
      </c>
      <c r="E240" s="8">
        <v>7202</v>
      </c>
    </row>
    <row r="241" spans="1:5" ht="13.5">
      <c r="A241" s="4"/>
      <c r="B241" s="5"/>
      <c r="C241" s="9" t="s">
        <v>1279</v>
      </c>
      <c r="D241" s="7" t="s">
        <v>1280</v>
      </c>
      <c r="E241" s="8">
        <v>7301</v>
      </c>
    </row>
    <row r="242" spans="1:5" ht="13.5">
      <c r="A242" s="4"/>
      <c r="B242" s="5"/>
      <c r="C242" s="10"/>
      <c r="D242" s="7" t="s">
        <v>1281</v>
      </c>
      <c r="E242" s="8">
        <v>7302</v>
      </c>
    </row>
    <row r="243" spans="1:5" ht="13.5">
      <c r="A243" s="4"/>
      <c r="B243" s="5"/>
      <c r="C243" s="6" t="s">
        <v>1282</v>
      </c>
      <c r="D243" s="7" t="s">
        <v>1283</v>
      </c>
      <c r="E243" s="8">
        <v>7401</v>
      </c>
    </row>
    <row r="244" spans="1:5" ht="13.5">
      <c r="A244" s="4"/>
      <c r="B244" s="5"/>
      <c r="C244" s="6"/>
      <c r="D244" s="7" t="s">
        <v>1284</v>
      </c>
      <c r="E244" s="8">
        <v>7402</v>
      </c>
    </row>
    <row r="245" spans="1:5" ht="13.5">
      <c r="A245" s="4"/>
      <c r="B245" s="5"/>
      <c r="C245" s="9" t="s">
        <v>195</v>
      </c>
      <c r="D245" s="7" t="s">
        <v>1285</v>
      </c>
      <c r="E245" s="8">
        <v>7501</v>
      </c>
    </row>
    <row r="246" spans="1:5" ht="13.5">
      <c r="A246" s="4"/>
      <c r="B246" s="5"/>
      <c r="C246" s="10"/>
      <c r="D246" s="7" t="s">
        <v>1286</v>
      </c>
      <c r="E246" s="8">
        <v>7502</v>
      </c>
    </row>
    <row r="247" spans="1:5" ht="13.5">
      <c r="A247" s="4"/>
      <c r="B247" s="5"/>
      <c r="C247" s="6" t="s">
        <v>1287</v>
      </c>
      <c r="D247" s="7" t="s">
        <v>1288</v>
      </c>
      <c r="E247" s="8">
        <v>7601</v>
      </c>
    </row>
    <row r="248" spans="1:5" ht="13.5">
      <c r="A248" s="4"/>
      <c r="B248" s="5"/>
      <c r="C248" s="6"/>
      <c r="D248" s="7" t="s">
        <v>1289</v>
      </c>
      <c r="E248" s="8">
        <v>7602</v>
      </c>
    </row>
    <row r="249" spans="1:5" ht="13.5">
      <c r="A249" s="4"/>
      <c r="B249" s="5"/>
      <c r="C249" s="6"/>
      <c r="D249" s="7" t="s">
        <v>1290</v>
      </c>
      <c r="E249" s="8">
        <v>7603</v>
      </c>
    </row>
    <row r="250" spans="1:5" ht="13.5">
      <c r="A250" s="4"/>
      <c r="B250" s="5"/>
      <c r="C250" s="9" t="s">
        <v>196</v>
      </c>
      <c r="D250" s="7" t="s">
        <v>1291</v>
      </c>
      <c r="E250" s="8">
        <v>7701</v>
      </c>
    </row>
    <row r="251" spans="1:5" ht="13.5">
      <c r="A251" s="4"/>
      <c r="B251" s="5"/>
      <c r="C251" s="6"/>
      <c r="D251" s="7" t="s">
        <v>1292</v>
      </c>
      <c r="E251" s="8">
        <v>7702</v>
      </c>
    </row>
    <row r="252" spans="1:5" ht="13.5">
      <c r="A252" s="4"/>
      <c r="B252" s="5"/>
      <c r="C252" s="10"/>
      <c r="D252" s="7" t="s">
        <v>197</v>
      </c>
      <c r="E252" s="8">
        <v>7703</v>
      </c>
    </row>
    <row r="253" spans="1:5" ht="13.5">
      <c r="A253" s="4"/>
      <c r="B253" s="12" t="s">
        <v>1293</v>
      </c>
      <c r="C253" s="6" t="s">
        <v>198</v>
      </c>
      <c r="D253" s="7" t="s">
        <v>199</v>
      </c>
      <c r="E253" s="8">
        <v>7801</v>
      </c>
    </row>
    <row r="254" spans="1:5" ht="13.5">
      <c r="A254" s="4"/>
      <c r="B254" s="5"/>
      <c r="C254" s="6"/>
      <c r="D254" s="7" t="s">
        <v>200</v>
      </c>
      <c r="E254" s="8">
        <v>7802</v>
      </c>
    </row>
    <row r="255" spans="1:5" ht="13.5">
      <c r="A255" s="4"/>
      <c r="B255" s="5"/>
      <c r="C255" s="6"/>
      <c r="D255" s="7" t="s">
        <v>201</v>
      </c>
      <c r="E255" s="8">
        <v>7803</v>
      </c>
    </row>
    <row r="256" spans="1:5" ht="13.5">
      <c r="A256" s="4"/>
      <c r="B256" s="5"/>
      <c r="C256" s="6"/>
      <c r="D256" s="7" t="s">
        <v>1294</v>
      </c>
      <c r="E256" s="8">
        <v>7804</v>
      </c>
    </row>
    <row r="257" spans="1:5" ht="13.5">
      <c r="A257" s="4"/>
      <c r="B257" s="5"/>
      <c r="C257" s="6"/>
      <c r="D257" s="7" t="s">
        <v>1295</v>
      </c>
      <c r="E257" s="8">
        <v>7805</v>
      </c>
    </row>
    <row r="258" spans="1:5" ht="13.5">
      <c r="A258" s="4"/>
      <c r="B258" s="5"/>
      <c r="C258" s="6"/>
      <c r="D258" s="7" t="s">
        <v>202</v>
      </c>
      <c r="E258" s="8">
        <v>7806</v>
      </c>
    </row>
    <row r="259" spans="1:5" ht="13.5">
      <c r="A259" s="4"/>
      <c r="B259" s="5"/>
      <c r="C259" s="6"/>
      <c r="D259" s="7" t="s">
        <v>1296</v>
      </c>
      <c r="E259" s="8">
        <v>7807</v>
      </c>
    </row>
    <row r="260" spans="1:5" ht="13.5">
      <c r="A260" s="4"/>
      <c r="B260" s="5"/>
      <c r="C260" s="6"/>
      <c r="D260" s="7" t="s">
        <v>203</v>
      </c>
      <c r="E260" s="8">
        <v>7808</v>
      </c>
    </row>
    <row r="261" spans="1:5" ht="13.5">
      <c r="A261" s="4"/>
      <c r="B261" s="5"/>
      <c r="C261" s="9" t="s">
        <v>204</v>
      </c>
      <c r="D261" s="7" t="s">
        <v>205</v>
      </c>
      <c r="E261" s="8">
        <v>7901</v>
      </c>
    </row>
    <row r="262" spans="1:5" ht="13.5">
      <c r="A262" s="4"/>
      <c r="B262" s="5"/>
      <c r="C262" s="6"/>
      <c r="D262" s="7" t="s">
        <v>206</v>
      </c>
      <c r="E262" s="8">
        <v>7902</v>
      </c>
    </row>
    <row r="263" spans="1:5" ht="13.5">
      <c r="A263" s="4"/>
      <c r="B263" s="5"/>
      <c r="C263" s="6"/>
      <c r="D263" s="7" t="s">
        <v>207</v>
      </c>
      <c r="E263" s="8">
        <v>7903</v>
      </c>
    </row>
    <row r="264" spans="1:5" ht="13.5">
      <c r="A264" s="4"/>
      <c r="B264" s="5"/>
      <c r="C264" s="6"/>
      <c r="D264" s="7" t="s">
        <v>208</v>
      </c>
      <c r="E264" s="8">
        <v>7904</v>
      </c>
    </row>
    <row r="265" spans="1:5" ht="13.5">
      <c r="A265" s="4"/>
      <c r="B265" s="5"/>
      <c r="C265" s="6"/>
      <c r="D265" s="7" t="s">
        <v>209</v>
      </c>
      <c r="E265" s="8">
        <v>7905</v>
      </c>
    </row>
    <row r="266" spans="1:5" ht="13.5">
      <c r="A266" s="4"/>
      <c r="B266" s="5"/>
      <c r="C266" s="6"/>
      <c r="D266" s="7" t="s">
        <v>210</v>
      </c>
      <c r="E266" s="8">
        <v>7906</v>
      </c>
    </row>
    <row r="267" spans="1:5" ht="13.5">
      <c r="A267" s="4"/>
      <c r="B267" s="5"/>
      <c r="C267" s="6"/>
      <c r="D267" s="7" t="s">
        <v>211</v>
      </c>
      <c r="E267" s="8">
        <v>7907</v>
      </c>
    </row>
    <row r="268" spans="1:5" ht="13.5">
      <c r="A268" s="4"/>
      <c r="B268" s="5"/>
      <c r="C268" s="6"/>
      <c r="D268" s="7" t="s">
        <v>212</v>
      </c>
      <c r="E268" s="8">
        <v>7908</v>
      </c>
    </row>
    <row r="269" spans="1:5" ht="13.5">
      <c r="A269" s="4"/>
      <c r="B269" s="5"/>
      <c r="C269" s="6"/>
      <c r="D269" s="7" t="s">
        <v>213</v>
      </c>
      <c r="E269" s="8">
        <v>7909</v>
      </c>
    </row>
    <row r="270" spans="1:5" ht="13.5">
      <c r="A270" s="4"/>
      <c r="B270" s="5"/>
      <c r="C270" s="6"/>
      <c r="D270" s="7" t="s">
        <v>214</v>
      </c>
      <c r="E270" s="8">
        <v>7910</v>
      </c>
    </row>
    <row r="271" spans="1:5" ht="13.5">
      <c r="A271" s="4"/>
      <c r="B271" s="5"/>
      <c r="C271" s="6"/>
      <c r="D271" s="7" t="s">
        <v>215</v>
      </c>
      <c r="E271" s="8">
        <v>7911</v>
      </c>
    </row>
    <row r="272" spans="1:5" ht="13.5">
      <c r="A272" s="4"/>
      <c r="B272" s="5"/>
      <c r="C272" s="6"/>
      <c r="D272" s="7" t="s">
        <v>216</v>
      </c>
      <c r="E272" s="8">
        <v>7912</v>
      </c>
    </row>
    <row r="273" spans="1:5" ht="13.5">
      <c r="A273" s="4"/>
      <c r="B273" s="5"/>
      <c r="C273" s="10"/>
      <c r="D273" s="7" t="s">
        <v>217</v>
      </c>
      <c r="E273" s="8">
        <v>7913</v>
      </c>
    </row>
    <row r="274" spans="1:5" ht="13.5">
      <c r="A274" s="4"/>
      <c r="B274" s="5"/>
      <c r="C274" s="6" t="s">
        <v>218</v>
      </c>
      <c r="D274" s="7" t="s">
        <v>219</v>
      </c>
      <c r="E274" s="8">
        <v>8001</v>
      </c>
    </row>
    <row r="275" spans="1:5" ht="13.5">
      <c r="A275" s="4"/>
      <c r="B275" s="5"/>
      <c r="C275" s="6"/>
      <c r="D275" s="7" t="s">
        <v>220</v>
      </c>
      <c r="E275" s="8">
        <v>8002</v>
      </c>
    </row>
    <row r="276" spans="1:5" ht="13.5">
      <c r="A276" s="4"/>
      <c r="B276" s="5"/>
      <c r="C276" s="6"/>
      <c r="D276" s="7" t="s">
        <v>221</v>
      </c>
      <c r="E276" s="8">
        <v>8003</v>
      </c>
    </row>
    <row r="277" spans="1:5" ht="13.5">
      <c r="A277" s="4"/>
      <c r="B277" s="5"/>
      <c r="C277" s="6"/>
      <c r="D277" s="7" t="s">
        <v>1297</v>
      </c>
      <c r="E277" s="8">
        <v>8004</v>
      </c>
    </row>
    <row r="278" spans="1:5" ht="13.5">
      <c r="A278" s="4"/>
      <c r="B278" s="5"/>
      <c r="C278" s="9" t="s">
        <v>222</v>
      </c>
      <c r="D278" s="7" t="s">
        <v>1298</v>
      </c>
      <c r="E278" s="8">
        <v>8101</v>
      </c>
    </row>
    <row r="279" spans="1:5" ht="13.5">
      <c r="A279" s="4"/>
      <c r="B279" s="5"/>
      <c r="C279" s="6"/>
      <c r="D279" s="7" t="s">
        <v>1299</v>
      </c>
      <c r="E279" s="8">
        <v>8102</v>
      </c>
    </row>
    <row r="280" spans="1:5" ht="13.5">
      <c r="A280" s="4"/>
      <c r="B280" s="5"/>
      <c r="C280" s="6"/>
      <c r="D280" s="7" t="s">
        <v>1300</v>
      </c>
      <c r="E280" s="8">
        <v>8103</v>
      </c>
    </row>
    <row r="281" spans="1:5" ht="13.5">
      <c r="A281" s="4"/>
      <c r="B281" s="5"/>
      <c r="C281" s="10"/>
      <c r="D281" s="7" t="s">
        <v>223</v>
      </c>
      <c r="E281" s="8">
        <v>8104</v>
      </c>
    </row>
    <row r="282" spans="1:5" ht="13.5">
      <c r="A282" s="4"/>
      <c r="B282" s="5"/>
      <c r="C282" s="6" t="s">
        <v>224</v>
      </c>
      <c r="D282" s="7" t="s">
        <v>225</v>
      </c>
      <c r="E282" s="8">
        <v>8201</v>
      </c>
    </row>
    <row r="283" spans="1:5" ht="13.5">
      <c r="A283" s="4"/>
      <c r="B283" s="5"/>
      <c r="C283" s="6"/>
      <c r="D283" s="7" t="s">
        <v>226</v>
      </c>
      <c r="E283" s="8">
        <v>8202</v>
      </c>
    </row>
    <row r="284" spans="1:5" ht="13.5">
      <c r="A284" s="4"/>
      <c r="B284" s="5"/>
      <c r="C284" s="6"/>
      <c r="D284" s="7" t="s">
        <v>227</v>
      </c>
      <c r="E284" s="8">
        <v>8203</v>
      </c>
    </row>
    <row r="285" spans="1:5" ht="13.5">
      <c r="A285" s="4"/>
      <c r="B285" s="5"/>
      <c r="C285" s="6"/>
      <c r="D285" s="7" t="s">
        <v>228</v>
      </c>
      <c r="E285" s="8">
        <v>8204</v>
      </c>
    </row>
    <row r="286" spans="1:5" ht="13.5">
      <c r="A286" s="4"/>
      <c r="B286" s="5"/>
      <c r="C286" s="6"/>
      <c r="D286" s="7" t="s">
        <v>229</v>
      </c>
      <c r="E286" s="8">
        <v>8205</v>
      </c>
    </row>
    <row r="287" spans="1:5" ht="13.5">
      <c r="A287" s="4"/>
      <c r="B287" s="5"/>
      <c r="C287" s="6"/>
      <c r="D287" s="7" t="s">
        <v>230</v>
      </c>
      <c r="E287" s="8">
        <v>8206</v>
      </c>
    </row>
    <row r="288" spans="1:5" ht="13.5">
      <c r="A288" s="4"/>
      <c r="B288" s="5"/>
      <c r="C288" s="6"/>
      <c r="D288" s="7" t="s">
        <v>231</v>
      </c>
      <c r="E288" s="8">
        <v>8207</v>
      </c>
    </row>
    <row r="289" spans="1:5" ht="13.5">
      <c r="A289" s="4"/>
      <c r="B289" s="5"/>
      <c r="C289" s="6"/>
      <c r="D289" s="7" t="s">
        <v>232</v>
      </c>
      <c r="E289" s="8">
        <v>8208</v>
      </c>
    </row>
    <row r="290" spans="1:5" ht="13.5">
      <c r="A290" s="4"/>
      <c r="B290" s="5"/>
      <c r="C290" s="6"/>
      <c r="D290" s="7" t="s">
        <v>233</v>
      </c>
      <c r="E290" s="8">
        <v>8209</v>
      </c>
    </row>
    <row r="291" spans="1:5" ht="13.5">
      <c r="A291" s="4"/>
      <c r="B291" s="5"/>
      <c r="C291" s="6"/>
      <c r="D291" s="7" t="s">
        <v>1301</v>
      </c>
      <c r="E291" s="8">
        <v>8210</v>
      </c>
    </row>
    <row r="292" spans="1:5" ht="13.5">
      <c r="A292" s="4"/>
      <c r="B292" s="5"/>
      <c r="C292" s="6"/>
      <c r="D292" s="7" t="s">
        <v>234</v>
      </c>
      <c r="E292" s="8">
        <v>8211</v>
      </c>
    </row>
    <row r="293" spans="1:5" ht="13.5">
      <c r="A293" s="4"/>
      <c r="B293" s="5"/>
      <c r="C293" s="6"/>
      <c r="D293" s="7" t="s">
        <v>235</v>
      </c>
      <c r="E293" s="8">
        <v>8212</v>
      </c>
    </row>
    <row r="294" spans="1:5" ht="13.5">
      <c r="A294" s="4"/>
      <c r="B294" s="5"/>
      <c r="C294" s="6"/>
      <c r="D294" s="7" t="s">
        <v>236</v>
      </c>
      <c r="E294" s="8">
        <v>8213</v>
      </c>
    </row>
    <row r="295" spans="1:5" ht="13.5">
      <c r="A295" s="4"/>
      <c r="B295" s="5"/>
      <c r="C295" s="6"/>
      <c r="D295" s="7" t="s">
        <v>237</v>
      </c>
      <c r="E295" s="8">
        <v>8214</v>
      </c>
    </row>
    <row r="296" spans="1:5" ht="13.5">
      <c r="A296" s="4"/>
      <c r="B296" s="5"/>
      <c r="C296" s="6"/>
      <c r="D296" s="7" t="s">
        <v>238</v>
      </c>
      <c r="E296" s="8">
        <v>8215</v>
      </c>
    </row>
    <row r="297" spans="1:5" ht="13.5">
      <c r="A297" s="4"/>
      <c r="B297" s="5"/>
      <c r="C297" s="6"/>
      <c r="D297" s="7" t="s">
        <v>239</v>
      </c>
      <c r="E297" s="8">
        <v>8216</v>
      </c>
    </row>
    <row r="298" spans="1:5" ht="13.5">
      <c r="A298" s="4"/>
      <c r="B298" s="5"/>
      <c r="C298" s="9" t="s">
        <v>240</v>
      </c>
      <c r="D298" s="7" t="s">
        <v>241</v>
      </c>
      <c r="E298" s="8">
        <v>8301</v>
      </c>
    </row>
    <row r="299" spans="1:5" ht="13.5">
      <c r="A299" s="4"/>
      <c r="B299" s="5"/>
      <c r="C299" s="6"/>
      <c r="D299" s="7" t="s">
        <v>242</v>
      </c>
      <c r="E299" s="8">
        <v>8302</v>
      </c>
    </row>
    <row r="300" spans="1:5" ht="13.5">
      <c r="A300" s="4"/>
      <c r="B300" s="5"/>
      <c r="C300" s="6"/>
      <c r="D300" s="7" t="s">
        <v>1302</v>
      </c>
      <c r="E300" s="8">
        <v>8303</v>
      </c>
    </row>
    <row r="301" spans="1:5" ht="13.5">
      <c r="A301" s="4"/>
      <c r="B301" s="5"/>
      <c r="C301" s="6"/>
      <c r="D301" s="7" t="s">
        <v>1303</v>
      </c>
      <c r="E301" s="8">
        <v>8304</v>
      </c>
    </row>
    <row r="302" spans="1:5" ht="13.5">
      <c r="A302" s="4"/>
      <c r="B302" s="5"/>
      <c r="C302" s="6"/>
      <c r="D302" s="7" t="s">
        <v>243</v>
      </c>
      <c r="E302" s="8">
        <v>8305</v>
      </c>
    </row>
    <row r="303" spans="1:5" ht="13.5">
      <c r="A303" s="4"/>
      <c r="B303" s="5"/>
      <c r="C303" s="6"/>
      <c r="D303" s="7" t="s">
        <v>244</v>
      </c>
      <c r="E303" s="8">
        <v>8306</v>
      </c>
    </row>
    <row r="304" spans="1:5" ht="13.5">
      <c r="A304" s="4"/>
      <c r="B304" s="5"/>
      <c r="C304" s="6"/>
      <c r="D304" s="7" t="s">
        <v>1304</v>
      </c>
      <c r="E304" s="8">
        <v>8307</v>
      </c>
    </row>
    <row r="305" spans="1:5" ht="13.5">
      <c r="A305" s="4"/>
      <c r="B305" s="5"/>
      <c r="C305" s="6"/>
      <c r="D305" s="7" t="s">
        <v>245</v>
      </c>
      <c r="E305" s="8">
        <v>8308</v>
      </c>
    </row>
    <row r="306" spans="1:5" ht="13.5">
      <c r="A306" s="4"/>
      <c r="B306" s="5"/>
      <c r="C306" s="6"/>
      <c r="D306" s="7" t="s">
        <v>246</v>
      </c>
      <c r="E306" s="8">
        <v>8309</v>
      </c>
    </row>
    <row r="307" spans="1:5" ht="13.5">
      <c r="A307" s="4"/>
      <c r="B307" s="5"/>
      <c r="C307" s="6"/>
      <c r="D307" s="7" t="s">
        <v>247</v>
      </c>
      <c r="E307" s="8">
        <v>8310</v>
      </c>
    </row>
    <row r="308" spans="1:5" ht="13.5">
      <c r="A308" s="4"/>
      <c r="B308" s="5"/>
      <c r="C308" s="6"/>
      <c r="D308" s="7" t="s">
        <v>248</v>
      </c>
      <c r="E308" s="8">
        <v>8311</v>
      </c>
    </row>
    <row r="309" spans="1:5" ht="13.5">
      <c r="A309" s="4"/>
      <c r="B309" s="5"/>
      <c r="C309" s="6"/>
      <c r="D309" s="7" t="s">
        <v>249</v>
      </c>
      <c r="E309" s="8">
        <v>8312</v>
      </c>
    </row>
    <row r="310" spans="1:5" ht="13.5">
      <c r="A310" s="4"/>
      <c r="B310" s="5"/>
      <c r="C310" s="6"/>
      <c r="D310" s="7" t="s">
        <v>250</v>
      </c>
      <c r="E310" s="8">
        <v>8313</v>
      </c>
    </row>
    <row r="311" spans="1:5" ht="13.5">
      <c r="A311" s="4"/>
      <c r="B311" s="5"/>
      <c r="C311" s="10"/>
      <c r="D311" s="7" t="s">
        <v>251</v>
      </c>
      <c r="E311" s="8">
        <v>8314</v>
      </c>
    </row>
    <row r="312" spans="1:5" ht="13.5">
      <c r="A312" s="4"/>
      <c r="B312" s="5"/>
      <c r="C312" s="6" t="s">
        <v>252</v>
      </c>
      <c r="D312" s="7" t="s">
        <v>253</v>
      </c>
      <c r="E312" s="8">
        <v>8401</v>
      </c>
    </row>
    <row r="313" spans="1:5" ht="13.5">
      <c r="A313" s="4"/>
      <c r="B313" s="5"/>
      <c r="C313" s="6"/>
      <c r="D313" s="7" t="s">
        <v>254</v>
      </c>
      <c r="E313" s="8">
        <v>8402</v>
      </c>
    </row>
    <row r="314" spans="1:5" ht="13.5">
      <c r="A314" s="4"/>
      <c r="B314" s="5"/>
      <c r="C314" s="6"/>
      <c r="D314" s="7" t="s">
        <v>255</v>
      </c>
      <c r="E314" s="8">
        <v>8403</v>
      </c>
    </row>
    <row r="315" spans="1:5" ht="13.5">
      <c r="A315" s="4"/>
      <c r="B315" s="5"/>
      <c r="C315" s="6"/>
      <c r="D315" s="7" t="s">
        <v>256</v>
      </c>
      <c r="E315" s="8">
        <v>8404</v>
      </c>
    </row>
    <row r="316" spans="1:5" ht="13.5">
      <c r="A316" s="4"/>
      <c r="B316" s="5"/>
      <c r="C316" s="6"/>
      <c r="D316" s="7" t="s">
        <v>1305</v>
      </c>
      <c r="E316" s="8">
        <v>8405</v>
      </c>
    </row>
    <row r="317" spans="1:5" ht="13.5">
      <c r="A317" s="4"/>
      <c r="B317" s="5"/>
      <c r="C317" s="6"/>
      <c r="D317" s="7" t="s">
        <v>257</v>
      </c>
      <c r="E317" s="8">
        <v>8406</v>
      </c>
    </row>
    <row r="318" spans="1:5" ht="13.5">
      <c r="A318" s="4"/>
      <c r="B318" s="5"/>
      <c r="C318" s="6"/>
      <c r="D318" s="7" t="s">
        <v>258</v>
      </c>
      <c r="E318" s="8">
        <v>8407</v>
      </c>
    </row>
    <row r="319" spans="1:5" ht="13.5">
      <c r="A319" s="4"/>
      <c r="B319" s="5"/>
      <c r="C319" s="6"/>
      <c r="D319" s="7" t="s">
        <v>259</v>
      </c>
      <c r="E319" s="8">
        <v>8408</v>
      </c>
    </row>
    <row r="320" spans="1:5" ht="13.5">
      <c r="A320" s="4"/>
      <c r="B320" s="5"/>
      <c r="C320" s="6"/>
      <c r="D320" s="7" t="s">
        <v>260</v>
      </c>
      <c r="E320" s="8">
        <v>8409</v>
      </c>
    </row>
    <row r="321" spans="1:5" ht="13.5">
      <c r="A321" s="4"/>
      <c r="B321" s="5"/>
      <c r="C321" s="6"/>
      <c r="D321" s="7" t="s">
        <v>261</v>
      </c>
      <c r="E321" s="8">
        <v>8410</v>
      </c>
    </row>
    <row r="322" spans="1:5" ht="13.5">
      <c r="A322" s="4"/>
      <c r="B322" s="5"/>
      <c r="C322" s="9" t="s">
        <v>262</v>
      </c>
      <c r="D322" s="7" t="s">
        <v>263</v>
      </c>
      <c r="E322" s="8">
        <v>8501</v>
      </c>
    </row>
    <row r="323" spans="1:5" ht="13.5">
      <c r="A323" s="4"/>
      <c r="B323" s="5"/>
      <c r="C323" s="6"/>
      <c r="D323" s="7" t="s">
        <v>264</v>
      </c>
      <c r="E323" s="8">
        <v>8502</v>
      </c>
    </row>
    <row r="324" spans="1:5" ht="13.5">
      <c r="A324" s="4"/>
      <c r="B324" s="5"/>
      <c r="C324" s="6"/>
      <c r="D324" s="7" t="s">
        <v>265</v>
      </c>
      <c r="E324" s="8">
        <v>8503</v>
      </c>
    </row>
    <row r="325" spans="1:5" ht="13.5">
      <c r="A325" s="4"/>
      <c r="B325" s="5"/>
      <c r="C325" s="6"/>
      <c r="D325" s="7" t="s">
        <v>1306</v>
      </c>
      <c r="E325" s="8">
        <v>8504</v>
      </c>
    </row>
    <row r="326" spans="1:5" ht="13.5">
      <c r="A326" s="13"/>
      <c r="B326" s="14"/>
      <c r="C326" s="10"/>
      <c r="D326" s="7" t="s">
        <v>1307</v>
      </c>
      <c r="E326" s="8">
        <v>8505</v>
      </c>
    </row>
    <row r="327" spans="1:5" ht="13.5">
      <c r="A327" s="15"/>
      <c r="B327" s="16"/>
      <c r="C327" s="21"/>
      <c r="D327" s="21"/>
      <c r="E327" s="21"/>
    </row>
    <row r="328" spans="2:3" ht="13.5">
      <c r="B328" s="91"/>
      <c r="C328" s="23" t="s">
        <v>1107</v>
      </c>
    </row>
    <row r="329" spans="2:5" ht="13.5">
      <c r="B329" s="105"/>
      <c r="C329" s="2" t="s">
        <v>20</v>
      </c>
      <c r="D329" s="2" t="s">
        <v>21</v>
      </c>
      <c r="E329" s="3" t="s">
        <v>266</v>
      </c>
    </row>
    <row r="330" spans="2:5" ht="13.5">
      <c r="B330" s="106"/>
      <c r="C330" s="11" t="s">
        <v>1308</v>
      </c>
      <c r="D330" s="7" t="s">
        <v>1308</v>
      </c>
      <c r="E330" s="8">
        <v>9043</v>
      </c>
    </row>
    <row r="331" spans="2:5" ht="13.5">
      <c r="B331" s="106"/>
      <c r="C331" s="92" t="s">
        <v>1309</v>
      </c>
      <c r="D331" s="93" t="s">
        <v>1309</v>
      </c>
      <c r="E331" s="8">
        <v>9044</v>
      </c>
    </row>
    <row r="332" spans="2:5" ht="13.5">
      <c r="B332" s="106"/>
      <c r="C332" s="11" t="s">
        <v>1310</v>
      </c>
      <c r="D332" s="7" t="s">
        <v>1310</v>
      </c>
      <c r="E332" s="8">
        <v>9045</v>
      </c>
    </row>
    <row r="333" spans="2:5" ht="13.5">
      <c r="B333" s="106"/>
      <c r="C333" s="11" t="s">
        <v>1311</v>
      </c>
      <c r="D333" s="7" t="s">
        <v>1311</v>
      </c>
      <c r="E333" s="8">
        <v>9046</v>
      </c>
    </row>
    <row r="334" spans="2:5" ht="13.5">
      <c r="B334" s="106"/>
      <c r="C334" s="11" t="s">
        <v>1312</v>
      </c>
      <c r="D334" s="7" t="s">
        <v>1312</v>
      </c>
      <c r="E334" s="8">
        <v>9047</v>
      </c>
    </row>
    <row r="335" spans="2:5" ht="13.5">
      <c r="B335" s="106"/>
      <c r="C335" s="11" t="s">
        <v>1313</v>
      </c>
      <c r="D335" s="7" t="s">
        <v>1313</v>
      </c>
      <c r="E335" s="8">
        <v>9048</v>
      </c>
    </row>
    <row r="336" spans="2:5" ht="13.5">
      <c r="B336" s="106"/>
      <c r="C336" s="11" t="s">
        <v>1108</v>
      </c>
      <c r="D336" s="7" t="s">
        <v>1108</v>
      </c>
      <c r="E336" s="8">
        <v>9049</v>
      </c>
    </row>
    <row r="337" spans="2:5" ht="13.5">
      <c r="B337" s="106"/>
      <c r="C337" s="11" t="s">
        <v>1314</v>
      </c>
      <c r="D337" s="7" t="s">
        <v>1314</v>
      </c>
      <c r="E337" s="8">
        <v>9050</v>
      </c>
    </row>
    <row r="338" spans="2:5" ht="13.5">
      <c r="B338" s="106"/>
      <c r="C338" s="11" t="s">
        <v>1315</v>
      </c>
      <c r="D338" s="7" t="s">
        <v>1315</v>
      </c>
      <c r="E338" s="8">
        <v>9051</v>
      </c>
    </row>
    <row r="339" spans="2:5" ht="13.5">
      <c r="B339" s="106"/>
      <c r="C339" s="11" t="s">
        <v>1316</v>
      </c>
      <c r="D339" s="7" t="s">
        <v>1316</v>
      </c>
      <c r="E339" s="8">
        <v>9052</v>
      </c>
    </row>
    <row r="340" spans="2:5" ht="13.5">
      <c r="B340" s="106"/>
      <c r="C340" s="11" t="s">
        <v>1317</v>
      </c>
      <c r="D340" s="7" t="s">
        <v>1317</v>
      </c>
      <c r="E340" s="8">
        <v>9053</v>
      </c>
    </row>
    <row r="341" spans="2:5" ht="13.5">
      <c r="B341" s="106"/>
      <c r="C341" s="11" t="s">
        <v>1318</v>
      </c>
      <c r="D341" s="7" t="s">
        <v>1318</v>
      </c>
      <c r="E341" s="8">
        <v>9054</v>
      </c>
    </row>
    <row r="342" spans="2:5" ht="13.5">
      <c r="B342" s="106"/>
      <c r="C342" s="11" t="s">
        <v>1319</v>
      </c>
      <c r="D342" s="7" t="s">
        <v>1319</v>
      </c>
      <c r="E342" s="8">
        <v>9055</v>
      </c>
    </row>
    <row r="343" spans="2:5" ht="13.5">
      <c r="B343" s="106"/>
      <c r="C343" s="11" t="s">
        <v>1320</v>
      </c>
      <c r="D343" s="7" t="s">
        <v>1320</v>
      </c>
      <c r="E343" s="8">
        <v>9056</v>
      </c>
    </row>
    <row r="344" spans="2:5" ht="13.5">
      <c r="B344" s="106"/>
      <c r="C344" s="11" t="s">
        <v>1321</v>
      </c>
      <c r="D344" s="7" t="s">
        <v>1321</v>
      </c>
      <c r="E344" s="8">
        <v>9057</v>
      </c>
    </row>
    <row r="349" spans="1:5" ht="13.5">
      <c r="A349" s="91"/>
      <c r="B349" s="16"/>
      <c r="C349" s="17"/>
      <c r="D349" s="17"/>
      <c r="E349" s="17"/>
    </row>
    <row r="350" spans="1:5" ht="13.5">
      <c r="A350" s="99"/>
      <c r="B350" s="101"/>
      <c r="C350" s="101"/>
      <c r="D350" s="101"/>
      <c r="E350" s="102"/>
    </row>
    <row r="351" spans="1:5" ht="13.5">
      <c r="A351" s="100"/>
      <c r="B351" s="16"/>
      <c r="C351" s="94"/>
      <c r="D351" s="95"/>
      <c r="E351" s="96"/>
    </row>
    <row r="352" spans="1:5" ht="13.5">
      <c r="A352" s="15"/>
      <c r="B352" s="16"/>
      <c r="C352" s="103"/>
      <c r="D352" s="104"/>
      <c r="E352" s="96"/>
    </row>
    <row r="353" spans="1:5" ht="13.5">
      <c r="A353" s="15"/>
      <c r="B353" s="16"/>
      <c r="C353" s="94"/>
      <c r="D353" s="95"/>
      <c r="E353" s="96"/>
    </row>
    <row r="354" spans="1:5" ht="13.5">
      <c r="A354" s="15"/>
      <c r="B354" s="16"/>
      <c r="C354" s="94"/>
      <c r="D354" s="95"/>
      <c r="E354" s="96"/>
    </row>
    <row r="355" spans="1:5" ht="13.5">
      <c r="A355" s="15"/>
      <c r="B355" s="16"/>
      <c r="C355" s="94"/>
      <c r="D355" s="95"/>
      <c r="E355" s="96"/>
    </row>
    <row r="356" spans="1:5" ht="13.5">
      <c r="A356" s="15"/>
      <c r="B356" s="16"/>
      <c r="C356" s="94"/>
      <c r="D356" s="95"/>
      <c r="E356" s="96"/>
    </row>
    <row r="357" spans="1:5" ht="13.5">
      <c r="A357" s="15"/>
      <c r="B357" s="16"/>
      <c r="C357" s="94"/>
      <c r="D357" s="95"/>
      <c r="E357" s="96"/>
    </row>
    <row r="358" spans="1:5" ht="13.5">
      <c r="A358" s="15"/>
      <c r="B358" s="16"/>
      <c r="C358" s="94"/>
      <c r="D358" s="95"/>
      <c r="E358" s="96"/>
    </row>
    <row r="359" spans="1:5" ht="13.5">
      <c r="A359" s="15"/>
      <c r="B359" s="16"/>
      <c r="C359" s="94"/>
      <c r="D359" s="95"/>
      <c r="E359" s="96"/>
    </row>
    <row r="360" spans="1:5" ht="13.5">
      <c r="A360" s="15"/>
      <c r="B360" s="16"/>
      <c r="C360" s="94"/>
      <c r="D360" s="95"/>
      <c r="E360" s="96"/>
    </row>
    <row r="361" spans="1:5" ht="13.5">
      <c r="A361" s="15"/>
      <c r="B361" s="16"/>
      <c r="C361" s="94"/>
      <c r="D361" s="95"/>
      <c r="E361" s="96"/>
    </row>
    <row r="362" spans="1:5" ht="13.5">
      <c r="A362" s="15"/>
      <c r="B362" s="16"/>
      <c r="C362" s="94"/>
      <c r="D362" s="95"/>
      <c r="E362" s="96"/>
    </row>
    <row r="363" spans="1:5" ht="13.5">
      <c r="A363" s="15"/>
      <c r="B363" s="16"/>
      <c r="C363" s="94"/>
      <c r="D363" s="95"/>
      <c r="E363" s="96"/>
    </row>
    <row r="364" spans="1:5" ht="13.5">
      <c r="A364" s="15"/>
      <c r="B364" s="16"/>
      <c r="C364" s="94"/>
      <c r="D364" s="95"/>
      <c r="E364" s="96"/>
    </row>
    <row r="365" spans="1:5" ht="13.5">
      <c r="A365" s="15"/>
      <c r="B365" s="16"/>
      <c r="C365" s="94"/>
      <c r="D365" s="95"/>
      <c r="E365" s="96"/>
    </row>
    <row r="366" spans="2:5" ht="13.5">
      <c r="B366" s="16"/>
      <c r="C366" s="94"/>
      <c r="D366" s="95"/>
      <c r="E366" s="96"/>
    </row>
    <row r="367" spans="2:5" ht="13.5">
      <c r="B367" s="16"/>
      <c r="C367" s="94"/>
      <c r="D367" s="95"/>
      <c r="E367" s="96"/>
    </row>
    <row r="368" spans="2:5" ht="13.5">
      <c r="B368" s="16"/>
      <c r="C368" s="94"/>
      <c r="D368" s="95"/>
      <c r="E368" s="96"/>
    </row>
    <row r="369" spans="2:5" ht="13.5">
      <c r="B369" s="16"/>
      <c r="C369" s="94"/>
      <c r="D369" s="95"/>
      <c r="E369" s="96"/>
    </row>
    <row r="370" spans="2:5" ht="13.5">
      <c r="B370" s="16"/>
      <c r="C370" s="94"/>
      <c r="D370" s="95"/>
      <c r="E370" s="96"/>
    </row>
    <row r="371" spans="2:5" ht="13.5">
      <c r="B371" s="16"/>
      <c r="C371" s="94"/>
      <c r="D371" s="95"/>
      <c r="E371" s="96"/>
    </row>
    <row r="372" spans="2:5" ht="13.5">
      <c r="B372" s="16"/>
      <c r="C372" s="94"/>
      <c r="D372" s="95"/>
      <c r="E372" s="96"/>
    </row>
    <row r="373" spans="2:5" ht="13.5">
      <c r="B373" s="16"/>
      <c r="C373" s="94"/>
      <c r="D373" s="95"/>
      <c r="E373" s="96"/>
    </row>
    <row r="374" spans="1:5" ht="13.5">
      <c r="A374"/>
      <c r="B374" s="16"/>
      <c r="C374" s="94"/>
      <c r="D374" s="95"/>
      <c r="E374" s="96"/>
    </row>
    <row r="375" spans="1:5" ht="13.5">
      <c r="A375"/>
      <c r="B375" s="16"/>
      <c r="C375" s="94"/>
      <c r="D375" s="95"/>
      <c r="E375" s="96"/>
    </row>
    <row r="376" spans="1:5" ht="13.5">
      <c r="A376"/>
      <c r="B376" s="16"/>
      <c r="C376" s="94"/>
      <c r="D376" s="95"/>
      <c r="E376" s="96"/>
    </row>
    <row r="377" spans="1:5" ht="13.5">
      <c r="A377"/>
      <c r="B377" s="16"/>
      <c r="C377" s="94"/>
      <c r="D377" s="95"/>
      <c r="E377" s="96"/>
    </row>
    <row r="378" spans="1:5" ht="13.5">
      <c r="A378"/>
      <c r="B378" s="16"/>
      <c r="C378" s="17"/>
      <c r="D378" s="17"/>
      <c r="E378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85"/>
  <sheetViews>
    <sheetView zoomScalePageLayoutView="0" workbookViewId="0" topLeftCell="B784">
      <selection activeCell="C66" sqref="C66"/>
    </sheetView>
  </sheetViews>
  <sheetFormatPr defaultColWidth="9.00390625" defaultRowHeight="13.5"/>
  <cols>
    <col min="1" max="1" width="12.00390625" style="0" hidden="1" customWidth="1"/>
    <col min="2" max="4" width="15.375" style="0" customWidth="1"/>
  </cols>
  <sheetData>
    <row r="1" spans="1:4" ht="13.5">
      <c r="A1" s="75" t="s">
        <v>313</v>
      </c>
      <c r="B1" s="75" t="s">
        <v>314</v>
      </c>
      <c r="C1" s="75" t="s">
        <v>313</v>
      </c>
      <c r="D1" s="75" t="s">
        <v>315</v>
      </c>
    </row>
    <row r="2" spans="1:4" ht="13.5">
      <c r="A2" s="76">
        <v>10101</v>
      </c>
      <c r="B2" s="77" t="s">
        <v>316</v>
      </c>
      <c r="C2" s="75">
        <v>10101</v>
      </c>
      <c r="D2" s="78" t="s">
        <v>1152</v>
      </c>
    </row>
    <row r="3" spans="1:4" ht="13.5">
      <c r="A3" s="76">
        <v>10102</v>
      </c>
      <c r="B3" s="77" t="s">
        <v>317</v>
      </c>
      <c r="C3" s="75">
        <v>10102</v>
      </c>
      <c r="D3" s="78" t="s">
        <v>1152</v>
      </c>
    </row>
    <row r="4" spans="1:4" ht="13.5">
      <c r="A4" s="76">
        <v>10103</v>
      </c>
      <c r="B4" s="77" t="s">
        <v>318</v>
      </c>
      <c r="C4" s="75">
        <v>10103</v>
      </c>
      <c r="D4" s="78" t="s">
        <v>1152</v>
      </c>
    </row>
    <row r="5" spans="1:4" ht="13.5">
      <c r="A5" s="76">
        <v>10104</v>
      </c>
      <c r="B5" s="77" t="s">
        <v>319</v>
      </c>
      <c r="C5" s="75">
        <v>10104</v>
      </c>
      <c r="D5" s="78" t="s">
        <v>1152</v>
      </c>
    </row>
    <row r="6" spans="1:4" ht="13.5">
      <c r="A6" s="76">
        <v>10105</v>
      </c>
      <c r="B6" s="77" t="s">
        <v>320</v>
      </c>
      <c r="C6" s="75">
        <v>10105</v>
      </c>
      <c r="D6" s="78" t="s">
        <v>1152</v>
      </c>
    </row>
    <row r="7" spans="1:4" ht="13.5">
      <c r="A7" s="76">
        <v>10106</v>
      </c>
      <c r="B7" s="77" t="s">
        <v>321</v>
      </c>
      <c r="C7" s="75">
        <v>10106</v>
      </c>
      <c r="D7" s="78" t="s">
        <v>1152</v>
      </c>
    </row>
    <row r="8" spans="1:4" ht="13.5">
      <c r="A8" s="76">
        <v>10107</v>
      </c>
      <c r="B8" s="77" t="s">
        <v>322</v>
      </c>
      <c r="C8" s="75">
        <v>10107</v>
      </c>
      <c r="D8" s="78" t="s">
        <v>1152</v>
      </c>
    </row>
    <row r="9" spans="1:4" ht="13.5">
      <c r="A9" s="76">
        <v>11101</v>
      </c>
      <c r="B9" s="77" t="s">
        <v>323</v>
      </c>
      <c r="C9" s="75">
        <v>11101</v>
      </c>
      <c r="D9" s="78" t="s">
        <v>1152</v>
      </c>
    </row>
    <row r="10" spans="1:4" ht="13.5">
      <c r="A10" s="76">
        <v>11201</v>
      </c>
      <c r="B10" s="77" t="s">
        <v>324</v>
      </c>
      <c r="C10" s="75">
        <v>11201</v>
      </c>
      <c r="D10" s="78" t="s">
        <v>1152</v>
      </c>
    </row>
    <row r="11" spans="1:4" ht="13.5">
      <c r="A11" s="76">
        <v>11301</v>
      </c>
      <c r="B11" s="77" t="s">
        <v>325</v>
      </c>
      <c r="C11" s="75">
        <v>11301</v>
      </c>
      <c r="D11" s="78" t="s">
        <v>1152</v>
      </c>
    </row>
    <row r="12" spans="1:4" ht="13.5">
      <c r="A12" s="76">
        <v>11302</v>
      </c>
      <c r="B12" s="77" t="s">
        <v>326</v>
      </c>
      <c r="C12" s="75">
        <v>11302</v>
      </c>
      <c r="D12" s="78" t="s">
        <v>1152</v>
      </c>
    </row>
    <row r="13" spans="1:4" ht="13.5">
      <c r="A13" s="76">
        <v>11401</v>
      </c>
      <c r="B13" s="77" t="s">
        <v>327</v>
      </c>
      <c r="C13" s="75">
        <v>11401</v>
      </c>
      <c r="D13" s="78" t="s">
        <v>1152</v>
      </c>
    </row>
    <row r="14" spans="1:4" ht="13.5">
      <c r="A14" s="76">
        <v>11501</v>
      </c>
      <c r="B14" s="77" t="s">
        <v>328</v>
      </c>
      <c r="C14" s="75">
        <v>11501</v>
      </c>
      <c r="D14" s="78" t="s">
        <v>1152</v>
      </c>
    </row>
    <row r="15" spans="1:4" ht="13.5">
      <c r="A15" s="76">
        <v>11601</v>
      </c>
      <c r="B15" s="77" t="s">
        <v>329</v>
      </c>
      <c r="C15" s="75">
        <v>11601</v>
      </c>
      <c r="D15" s="78" t="s">
        <v>1152</v>
      </c>
    </row>
    <row r="16" spans="1:4" ht="13.5">
      <c r="A16" s="76">
        <v>12101</v>
      </c>
      <c r="B16" s="77" t="s">
        <v>330</v>
      </c>
      <c r="C16" s="75">
        <v>12101</v>
      </c>
      <c r="D16" s="78" t="s">
        <v>1152</v>
      </c>
    </row>
    <row r="17" spans="1:4" ht="13.5">
      <c r="A17" s="76">
        <v>12102</v>
      </c>
      <c r="B17" s="77" t="s">
        <v>331</v>
      </c>
      <c r="C17" s="75">
        <v>12102</v>
      </c>
      <c r="D17" s="78" t="s">
        <v>1152</v>
      </c>
    </row>
    <row r="18" spans="1:4" ht="13.5">
      <c r="A18" s="76">
        <v>12103</v>
      </c>
      <c r="B18" s="77" t="s">
        <v>332</v>
      </c>
      <c r="C18" s="75">
        <v>12103</v>
      </c>
      <c r="D18" s="78" t="s">
        <v>1152</v>
      </c>
    </row>
    <row r="19" spans="1:4" ht="13.5">
      <c r="A19" s="76">
        <v>12201</v>
      </c>
      <c r="B19" s="77" t="s">
        <v>333</v>
      </c>
      <c r="C19" s="75">
        <v>12201</v>
      </c>
      <c r="D19" s="78" t="s">
        <v>1152</v>
      </c>
    </row>
    <row r="20" spans="1:4" ht="13.5">
      <c r="A20" s="76">
        <v>12301</v>
      </c>
      <c r="B20" s="77" t="s">
        <v>334</v>
      </c>
      <c r="C20" s="75">
        <v>12301</v>
      </c>
      <c r="D20" s="78" t="s">
        <v>1152</v>
      </c>
    </row>
    <row r="21" spans="1:4" ht="13.5">
      <c r="A21" s="76">
        <v>12401</v>
      </c>
      <c r="B21" s="77" t="s">
        <v>335</v>
      </c>
      <c r="C21" s="75">
        <v>12401</v>
      </c>
      <c r="D21" s="78" t="s">
        <v>1152</v>
      </c>
    </row>
    <row r="22" spans="1:4" ht="13.5">
      <c r="A22" s="76">
        <v>12501</v>
      </c>
      <c r="B22" s="77" t="s">
        <v>336</v>
      </c>
      <c r="C22" s="75">
        <v>12501</v>
      </c>
      <c r="D22" s="78" t="s">
        <v>1152</v>
      </c>
    </row>
    <row r="23" spans="1:4" ht="13.5">
      <c r="A23" s="76">
        <v>12601</v>
      </c>
      <c r="B23" s="77" t="s">
        <v>337</v>
      </c>
      <c r="C23" s="75">
        <v>12601</v>
      </c>
      <c r="D23" s="78" t="s">
        <v>1152</v>
      </c>
    </row>
    <row r="24" spans="1:4" ht="13.5">
      <c r="A24" s="76">
        <v>12602</v>
      </c>
      <c r="B24" s="77" t="s">
        <v>338</v>
      </c>
      <c r="C24" s="75">
        <v>12602</v>
      </c>
      <c r="D24" s="78" t="s">
        <v>1152</v>
      </c>
    </row>
    <row r="25" spans="1:4" ht="13.5">
      <c r="A25" s="76">
        <v>12603</v>
      </c>
      <c r="B25" s="77" t="s">
        <v>339</v>
      </c>
      <c r="C25" s="75">
        <v>12603</v>
      </c>
      <c r="D25" s="78" t="s">
        <v>1152</v>
      </c>
    </row>
    <row r="26" spans="1:4" ht="13.5">
      <c r="A26" s="76">
        <v>12604</v>
      </c>
      <c r="B26" s="77" t="s">
        <v>340</v>
      </c>
      <c r="C26" s="75">
        <v>12604</v>
      </c>
      <c r="D26" s="78" t="s">
        <v>1152</v>
      </c>
    </row>
    <row r="27" spans="1:4" ht="13.5">
      <c r="A27" s="76">
        <v>12605</v>
      </c>
      <c r="B27" s="77" t="s">
        <v>341</v>
      </c>
      <c r="C27" s="75">
        <v>12605</v>
      </c>
      <c r="D27" s="78" t="s">
        <v>1152</v>
      </c>
    </row>
    <row r="28" spans="1:4" ht="13.5">
      <c r="A28" s="76">
        <v>12606</v>
      </c>
      <c r="B28" s="77" t="s">
        <v>342</v>
      </c>
      <c r="C28" s="75">
        <v>12606</v>
      </c>
      <c r="D28" s="78" t="s">
        <v>1152</v>
      </c>
    </row>
    <row r="29" spans="1:4" ht="13.5">
      <c r="A29" s="76">
        <v>12608</v>
      </c>
      <c r="B29" s="77" t="s">
        <v>343</v>
      </c>
      <c r="C29" s="75">
        <v>12608</v>
      </c>
      <c r="D29" s="78" t="s">
        <v>1152</v>
      </c>
    </row>
    <row r="30" spans="1:4" ht="13.5">
      <c r="A30" s="76">
        <v>12611</v>
      </c>
      <c r="B30" s="77" t="s">
        <v>344</v>
      </c>
      <c r="C30" s="75">
        <v>12611</v>
      </c>
      <c r="D30" s="78" t="s">
        <v>1152</v>
      </c>
    </row>
    <row r="31" spans="1:4" ht="13.5">
      <c r="A31" s="76">
        <v>12612</v>
      </c>
      <c r="B31" s="77" t="s">
        <v>345</v>
      </c>
      <c r="C31" s="75">
        <v>12612</v>
      </c>
      <c r="D31" s="78" t="s">
        <v>1152</v>
      </c>
    </row>
    <row r="32" spans="1:4" ht="13.5">
      <c r="A32" s="76">
        <v>12613</v>
      </c>
      <c r="B32" s="77" t="s">
        <v>346</v>
      </c>
      <c r="C32" s="75">
        <v>12613</v>
      </c>
      <c r="D32" s="78" t="s">
        <v>1152</v>
      </c>
    </row>
    <row r="33" spans="1:4" ht="13.5">
      <c r="A33" s="76">
        <v>12614</v>
      </c>
      <c r="B33" s="77" t="s">
        <v>347</v>
      </c>
      <c r="C33" s="75">
        <v>12614</v>
      </c>
      <c r="D33" s="78" t="s">
        <v>1152</v>
      </c>
    </row>
    <row r="34" spans="1:4" ht="13.5">
      <c r="A34" s="76">
        <v>12701</v>
      </c>
      <c r="B34" s="77" t="s">
        <v>348</v>
      </c>
      <c r="C34" s="75">
        <v>12701</v>
      </c>
      <c r="D34" s="78" t="s">
        <v>1152</v>
      </c>
    </row>
    <row r="35" spans="1:4" ht="13.5">
      <c r="A35" s="76">
        <v>12702</v>
      </c>
      <c r="B35" s="77" t="s">
        <v>349</v>
      </c>
      <c r="C35" s="75">
        <v>12702</v>
      </c>
      <c r="D35" s="78" t="s">
        <v>1152</v>
      </c>
    </row>
    <row r="36" spans="1:4" ht="13.5">
      <c r="A36" s="76">
        <v>12703</v>
      </c>
      <c r="B36" s="77" t="s">
        <v>350</v>
      </c>
      <c r="C36" s="75">
        <v>12703</v>
      </c>
      <c r="D36" s="78" t="s">
        <v>1152</v>
      </c>
    </row>
    <row r="37" spans="1:4" ht="13.5">
      <c r="A37" s="76">
        <v>13101</v>
      </c>
      <c r="B37" s="77" t="s">
        <v>351</v>
      </c>
      <c r="C37" s="75">
        <v>13101</v>
      </c>
      <c r="D37" s="78" t="s">
        <v>1152</v>
      </c>
    </row>
    <row r="38" spans="1:4" ht="13.5">
      <c r="A38" s="76">
        <v>13102</v>
      </c>
      <c r="B38" s="77" t="s">
        <v>352</v>
      </c>
      <c r="C38" s="75">
        <v>13102</v>
      </c>
      <c r="D38" s="78" t="s">
        <v>1152</v>
      </c>
    </row>
    <row r="39" spans="1:4" ht="13.5">
      <c r="A39" s="76">
        <v>13103</v>
      </c>
      <c r="B39" s="77" t="s">
        <v>353</v>
      </c>
      <c r="C39" s="75">
        <v>13103</v>
      </c>
      <c r="D39" s="78" t="s">
        <v>1152</v>
      </c>
    </row>
    <row r="40" spans="1:4" ht="13.5">
      <c r="A40" s="76">
        <v>13201</v>
      </c>
      <c r="B40" s="77" t="s">
        <v>354</v>
      </c>
      <c r="C40" s="75">
        <v>13201</v>
      </c>
      <c r="D40" s="78" t="s">
        <v>1152</v>
      </c>
    </row>
    <row r="41" spans="1:4" ht="13.5">
      <c r="A41" s="76">
        <v>13301</v>
      </c>
      <c r="B41" s="77" t="s">
        <v>355</v>
      </c>
      <c r="C41" s="75">
        <v>13301</v>
      </c>
      <c r="D41" s="78" t="s">
        <v>1152</v>
      </c>
    </row>
    <row r="42" spans="1:4" ht="24">
      <c r="A42" s="76">
        <v>13302</v>
      </c>
      <c r="B42" s="77" t="s">
        <v>356</v>
      </c>
      <c r="C42" s="75">
        <v>13302</v>
      </c>
      <c r="D42" s="78" t="s">
        <v>1152</v>
      </c>
    </row>
    <row r="43" spans="1:4" ht="13.5">
      <c r="A43" s="76">
        <v>13401</v>
      </c>
      <c r="B43" s="77" t="s">
        <v>357</v>
      </c>
      <c r="C43" s="75">
        <v>13401</v>
      </c>
      <c r="D43" s="78" t="s">
        <v>1152</v>
      </c>
    </row>
    <row r="44" spans="1:4" ht="13.5">
      <c r="A44" s="76">
        <v>13501</v>
      </c>
      <c r="B44" s="77" t="s">
        <v>358</v>
      </c>
      <c r="C44" s="75">
        <v>13501</v>
      </c>
      <c r="D44" s="78" t="s">
        <v>1152</v>
      </c>
    </row>
    <row r="45" spans="1:4" ht="13.5">
      <c r="A45" s="76">
        <v>13601</v>
      </c>
      <c r="B45" s="77" t="s">
        <v>359</v>
      </c>
      <c r="C45" s="75">
        <v>13601</v>
      </c>
      <c r="D45" s="78" t="s">
        <v>1152</v>
      </c>
    </row>
    <row r="46" spans="1:4" ht="13.5">
      <c r="A46" s="76">
        <v>13701</v>
      </c>
      <c r="B46" s="77" t="s">
        <v>360</v>
      </c>
      <c r="C46" s="75">
        <v>13701</v>
      </c>
      <c r="D46" s="78" t="s">
        <v>1152</v>
      </c>
    </row>
    <row r="47" spans="1:4" ht="13.5">
      <c r="A47" s="76">
        <v>13801</v>
      </c>
      <c r="B47" s="77" t="s">
        <v>361</v>
      </c>
      <c r="C47" s="75">
        <v>13801</v>
      </c>
      <c r="D47" s="78" t="s">
        <v>1152</v>
      </c>
    </row>
    <row r="48" spans="1:4" ht="13.5">
      <c r="A48" s="76">
        <v>13802</v>
      </c>
      <c r="B48" s="77" t="s">
        <v>362</v>
      </c>
      <c r="C48" s="75">
        <v>13802</v>
      </c>
      <c r="D48" s="78" t="s">
        <v>1152</v>
      </c>
    </row>
    <row r="49" spans="1:4" ht="13.5">
      <c r="A49" s="76">
        <v>13901</v>
      </c>
      <c r="B49" s="77" t="s">
        <v>363</v>
      </c>
      <c r="C49" s="75">
        <v>13901</v>
      </c>
      <c r="D49" s="78" t="s">
        <v>1152</v>
      </c>
    </row>
    <row r="50" spans="1:4" ht="13.5">
      <c r="A50" s="76">
        <v>13902</v>
      </c>
      <c r="B50" s="77" t="s">
        <v>364</v>
      </c>
      <c r="C50" s="75">
        <v>13902</v>
      </c>
      <c r="D50" s="78" t="s">
        <v>1152</v>
      </c>
    </row>
    <row r="51" spans="1:4" ht="13.5">
      <c r="A51" s="76">
        <v>13903</v>
      </c>
      <c r="B51" s="77" t="s">
        <v>365</v>
      </c>
      <c r="C51" s="75">
        <v>13903</v>
      </c>
      <c r="D51" s="78" t="s">
        <v>1152</v>
      </c>
    </row>
    <row r="52" spans="1:4" ht="13.5">
      <c r="A52" s="76">
        <v>13904</v>
      </c>
      <c r="B52" s="77" t="s">
        <v>366</v>
      </c>
      <c r="C52" s="75">
        <v>13904</v>
      </c>
      <c r="D52" s="78" t="s">
        <v>1152</v>
      </c>
    </row>
    <row r="53" spans="1:4" ht="13.5">
      <c r="A53" s="76">
        <v>14101</v>
      </c>
      <c r="B53" s="77" t="s">
        <v>367</v>
      </c>
      <c r="C53" s="75">
        <v>14101</v>
      </c>
      <c r="D53" s="78" t="s">
        <v>1152</v>
      </c>
    </row>
    <row r="54" spans="1:4" ht="13.5">
      <c r="A54" s="76">
        <v>14201</v>
      </c>
      <c r="B54" s="77" t="s">
        <v>368</v>
      </c>
      <c r="C54" s="75">
        <v>14201</v>
      </c>
      <c r="D54" s="78" t="s">
        <v>1152</v>
      </c>
    </row>
    <row r="55" spans="1:4" ht="13.5">
      <c r="A55" s="76">
        <v>14202</v>
      </c>
      <c r="B55" s="77" t="s">
        <v>369</v>
      </c>
      <c r="C55" s="75">
        <v>14202</v>
      </c>
      <c r="D55" s="78" t="s">
        <v>1152</v>
      </c>
    </row>
    <row r="56" spans="1:4" ht="13.5">
      <c r="A56" s="76">
        <v>14301</v>
      </c>
      <c r="B56" s="77" t="s">
        <v>370</v>
      </c>
      <c r="C56" s="75">
        <v>14301</v>
      </c>
      <c r="D56" s="78" t="s">
        <v>1152</v>
      </c>
    </row>
    <row r="57" spans="1:4" ht="13.5">
      <c r="A57" s="76">
        <v>14302</v>
      </c>
      <c r="B57" s="77" t="s">
        <v>371</v>
      </c>
      <c r="C57" s="75">
        <v>14302</v>
      </c>
      <c r="D57" s="78" t="s">
        <v>1152</v>
      </c>
    </row>
    <row r="58" spans="1:4" ht="13.5">
      <c r="A58" s="76">
        <v>14303</v>
      </c>
      <c r="B58" s="77" t="s">
        <v>372</v>
      </c>
      <c r="C58" s="75">
        <v>14303</v>
      </c>
      <c r="D58" s="78" t="s">
        <v>1152</v>
      </c>
    </row>
    <row r="59" spans="1:4" ht="13.5">
      <c r="A59" s="76">
        <v>14401</v>
      </c>
      <c r="B59" s="77" t="s">
        <v>373</v>
      </c>
      <c r="C59" s="75">
        <v>14401</v>
      </c>
      <c r="D59" s="78" t="s">
        <v>1152</v>
      </c>
    </row>
    <row r="60" spans="1:4" ht="13.5">
      <c r="A60" s="76">
        <v>14403</v>
      </c>
      <c r="B60" s="77" t="s">
        <v>374</v>
      </c>
      <c r="C60" s="75">
        <v>14403</v>
      </c>
      <c r="D60" s="78" t="s">
        <v>1152</v>
      </c>
    </row>
    <row r="61" spans="1:4" ht="13.5">
      <c r="A61" s="76">
        <v>14501</v>
      </c>
      <c r="B61" s="77" t="s">
        <v>375</v>
      </c>
      <c r="C61" s="75">
        <v>14501</v>
      </c>
      <c r="D61" s="78" t="s">
        <v>1152</v>
      </c>
    </row>
    <row r="62" spans="1:4" ht="13.5">
      <c r="A62" s="76">
        <v>14503</v>
      </c>
      <c r="B62" s="77" t="s">
        <v>376</v>
      </c>
      <c r="C62" s="75">
        <v>14503</v>
      </c>
      <c r="D62" s="78" t="s">
        <v>1152</v>
      </c>
    </row>
    <row r="63" spans="1:4" ht="13.5">
      <c r="A63" s="76">
        <v>14601</v>
      </c>
      <c r="B63" s="77" t="s">
        <v>377</v>
      </c>
      <c r="C63" s="75">
        <v>14601</v>
      </c>
      <c r="D63" s="78" t="s">
        <v>1152</v>
      </c>
    </row>
    <row r="64" spans="1:4" ht="13.5">
      <c r="A64" s="76">
        <v>14602</v>
      </c>
      <c r="B64" s="77" t="s">
        <v>378</v>
      </c>
      <c r="C64" s="75">
        <v>14602</v>
      </c>
      <c r="D64" s="78" t="s">
        <v>1152</v>
      </c>
    </row>
    <row r="65" spans="1:4" ht="24">
      <c r="A65" s="76">
        <v>14603</v>
      </c>
      <c r="B65" s="77" t="s">
        <v>379</v>
      </c>
      <c r="C65" s="75">
        <v>14603</v>
      </c>
      <c r="D65" s="78" t="s">
        <v>1152</v>
      </c>
    </row>
    <row r="66" spans="1:4" ht="13.5">
      <c r="A66" s="76">
        <v>14701</v>
      </c>
      <c r="B66" s="77" t="s">
        <v>380</v>
      </c>
      <c r="C66" s="75">
        <v>14701</v>
      </c>
      <c r="D66" s="78" t="s">
        <v>1152</v>
      </c>
    </row>
    <row r="67" spans="1:4" ht="13.5">
      <c r="A67" s="76">
        <v>15101</v>
      </c>
      <c r="B67" s="77" t="s">
        <v>381</v>
      </c>
      <c r="C67" s="75">
        <v>15101</v>
      </c>
      <c r="D67" s="78" t="s">
        <v>1152</v>
      </c>
    </row>
    <row r="68" spans="1:4" ht="13.5">
      <c r="A68" s="76">
        <v>15201</v>
      </c>
      <c r="B68" s="77" t="s">
        <v>382</v>
      </c>
      <c r="C68" s="75">
        <v>15201</v>
      </c>
      <c r="D68" s="78" t="s">
        <v>1152</v>
      </c>
    </row>
    <row r="69" spans="1:4" ht="13.5">
      <c r="A69" s="76">
        <v>15301</v>
      </c>
      <c r="B69" s="77" t="s">
        <v>383</v>
      </c>
      <c r="C69" s="75">
        <v>15301</v>
      </c>
      <c r="D69" s="78" t="s">
        <v>1152</v>
      </c>
    </row>
    <row r="70" spans="1:4" ht="13.5">
      <c r="A70" s="76">
        <v>15401</v>
      </c>
      <c r="B70" s="77" t="s">
        <v>384</v>
      </c>
      <c r="C70" s="75">
        <v>15401</v>
      </c>
      <c r="D70" s="78" t="s">
        <v>1152</v>
      </c>
    </row>
    <row r="71" spans="1:4" ht="13.5">
      <c r="A71" s="76">
        <v>15501</v>
      </c>
      <c r="B71" s="77" t="s">
        <v>385</v>
      </c>
      <c r="C71" s="75">
        <v>15501</v>
      </c>
      <c r="D71" s="78" t="s">
        <v>1152</v>
      </c>
    </row>
    <row r="72" spans="1:4" ht="13.5">
      <c r="A72" s="76">
        <v>16101</v>
      </c>
      <c r="B72" s="77" t="s">
        <v>386</v>
      </c>
      <c r="C72" s="75">
        <v>16101</v>
      </c>
      <c r="D72" s="78" t="s">
        <v>1152</v>
      </c>
    </row>
    <row r="73" spans="1:4" ht="13.5">
      <c r="A73" s="76">
        <v>16102</v>
      </c>
      <c r="B73" s="77" t="s">
        <v>387</v>
      </c>
      <c r="C73" s="75">
        <v>16102</v>
      </c>
      <c r="D73" s="78" t="s">
        <v>1152</v>
      </c>
    </row>
    <row r="74" spans="1:4" ht="13.5">
      <c r="A74" s="76">
        <v>16201</v>
      </c>
      <c r="B74" s="77" t="s">
        <v>388</v>
      </c>
      <c r="C74" s="75">
        <v>16201</v>
      </c>
      <c r="D74" s="78" t="s">
        <v>1152</v>
      </c>
    </row>
    <row r="75" spans="1:4" ht="13.5">
      <c r="A75" s="76">
        <v>16301</v>
      </c>
      <c r="B75" s="77" t="s">
        <v>389</v>
      </c>
      <c r="C75" s="75">
        <v>16301</v>
      </c>
      <c r="D75" s="78" t="s">
        <v>1152</v>
      </c>
    </row>
    <row r="76" spans="1:4" ht="13.5">
      <c r="A76" s="76">
        <v>16401</v>
      </c>
      <c r="B76" s="77" t="s">
        <v>390</v>
      </c>
      <c r="C76" s="75">
        <v>16401</v>
      </c>
      <c r="D76" s="78" t="s">
        <v>1152</v>
      </c>
    </row>
    <row r="77" spans="1:4" ht="13.5">
      <c r="A77" s="76">
        <v>17101</v>
      </c>
      <c r="B77" s="77" t="s">
        <v>391</v>
      </c>
      <c r="C77" s="75">
        <v>17101</v>
      </c>
      <c r="D77" s="78" t="s">
        <v>1152</v>
      </c>
    </row>
    <row r="78" spans="1:4" ht="13.5">
      <c r="A78" s="76">
        <v>17102</v>
      </c>
      <c r="B78" s="77" t="s">
        <v>392</v>
      </c>
      <c r="C78" s="75">
        <v>17102</v>
      </c>
      <c r="D78" s="78" t="s">
        <v>1152</v>
      </c>
    </row>
    <row r="79" spans="1:4" ht="13.5">
      <c r="A79" s="76">
        <v>17104</v>
      </c>
      <c r="B79" s="77" t="s">
        <v>393</v>
      </c>
      <c r="C79" s="75">
        <v>17104</v>
      </c>
      <c r="D79" s="78" t="s">
        <v>1152</v>
      </c>
    </row>
    <row r="80" spans="1:4" ht="13.5">
      <c r="A80" s="76">
        <v>17201</v>
      </c>
      <c r="B80" s="77" t="s">
        <v>394</v>
      </c>
      <c r="C80" s="75">
        <v>17201</v>
      </c>
      <c r="D80" s="78" t="s">
        <v>1152</v>
      </c>
    </row>
    <row r="81" spans="1:4" ht="13.5">
      <c r="A81" s="76">
        <v>17301</v>
      </c>
      <c r="B81" s="77" t="s">
        <v>395</v>
      </c>
      <c r="C81" s="75">
        <v>17301</v>
      </c>
      <c r="D81" s="78" t="s">
        <v>1152</v>
      </c>
    </row>
    <row r="82" spans="1:4" ht="13.5">
      <c r="A82" s="76">
        <v>17401</v>
      </c>
      <c r="B82" s="77" t="s">
        <v>396</v>
      </c>
      <c r="C82" s="75">
        <v>17401</v>
      </c>
      <c r="D82" s="78" t="s">
        <v>1152</v>
      </c>
    </row>
    <row r="83" spans="1:4" ht="13.5">
      <c r="A83" s="76">
        <v>17501</v>
      </c>
      <c r="B83" s="77" t="s">
        <v>397</v>
      </c>
      <c r="C83" s="75">
        <v>17501</v>
      </c>
      <c r="D83" s="78" t="s">
        <v>1152</v>
      </c>
    </row>
    <row r="84" spans="1:4" ht="13.5">
      <c r="A84" s="76">
        <v>17601</v>
      </c>
      <c r="B84" s="77" t="s">
        <v>398</v>
      </c>
      <c r="C84" s="75">
        <v>17601</v>
      </c>
      <c r="D84" s="78" t="s">
        <v>1152</v>
      </c>
    </row>
    <row r="85" spans="1:4" ht="13.5">
      <c r="A85" s="76">
        <v>17701</v>
      </c>
      <c r="B85" s="77" t="s">
        <v>399</v>
      </c>
      <c r="C85" s="75">
        <v>17701</v>
      </c>
      <c r="D85" s="78" t="s">
        <v>1152</v>
      </c>
    </row>
    <row r="86" spans="1:4" ht="13.5">
      <c r="A86" s="76">
        <v>17702</v>
      </c>
      <c r="B86" s="77" t="s">
        <v>400</v>
      </c>
      <c r="C86" s="75">
        <v>17702</v>
      </c>
      <c r="D86" s="78" t="s">
        <v>1152</v>
      </c>
    </row>
    <row r="87" spans="1:4" ht="13.5">
      <c r="A87" s="76">
        <v>18001</v>
      </c>
      <c r="B87" s="77" t="s">
        <v>1137</v>
      </c>
      <c r="C87" s="75">
        <v>18001</v>
      </c>
      <c r="D87" s="78" t="s">
        <v>1152</v>
      </c>
    </row>
    <row r="88" spans="1:4" ht="13.5">
      <c r="A88" s="76">
        <v>20101</v>
      </c>
      <c r="B88" s="77" t="s">
        <v>1138</v>
      </c>
      <c r="C88" s="75">
        <v>20101</v>
      </c>
      <c r="D88" s="78" t="s">
        <v>1153</v>
      </c>
    </row>
    <row r="89" spans="1:4" ht="13.5">
      <c r="A89" s="76">
        <v>20102</v>
      </c>
      <c r="B89" s="77" t="s">
        <v>401</v>
      </c>
      <c r="C89" s="75">
        <v>20102</v>
      </c>
      <c r="D89" s="78" t="s">
        <v>1153</v>
      </c>
    </row>
    <row r="90" spans="1:4" ht="24">
      <c r="A90" s="76">
        <v>20103</v>
      </c>
      <c r="B90" s="77" t="s">
        <v>402</v>
      </c>
      <c r="C90" s="75">
        <v>20103</v>
      </c>
      <c r="D90" s="78" t="s">
        <v>1153</v>
      </c>
    </row>
    <row r="91" spans="1:4" ht="13.5">
      <c r="A91" s="76">
        <v>20104</v>
      </c>
      <c r="B91" s="77" t="s">
        <v>403</v>
      </c>
      <c r="C91" s="75">
        <v>20104</v>
      </c>
      <c r="D91" s="78" t="s">
        <v>1153</v>
      </c>
    </row>
    <row r="92" spans="1:4" ht="13.5">
      <c r="A92" s="76">
        <v>20105</v>
      </c>
      <c r="B92" s="77" t="s">
        <v>404</v>
      </c>
      <c r="C92" s="75">
        <v>20105</v>
      </c>
      <c r="D92" s="78" t="s">
        <v>1153</v>
      </c>
    </row>
    <row r="93" spans="1:4" ht="13.5">
      <c r="A93" s="76">
        <v>21101</v>
      </c>
      <c r="B93" s="77" t="s">
        <v>405</v>
      </c>
      <c r="C93" s="75">
        <v>21101</v>
      </c>
      <c r="D93" s="78" t="s">
        <v>1153</v>
      </c>
    </row>
    <row r="94" spans="1:4" ht="13.5">
      <c r="A94" s="76">
        <v>21102</v>
      </c>
      <c r="B94" s="77" t="s">
        <v>406</v>
      </c>
      <c r="C94" s="75">
        <v>21102</v>
      </c>
      <c r="D94" s="78" t="s">
        <v>1153</v>
      </c>
    </row>
    <row r="95" spans="1:4" ht="13.5">
      <c r="A95" s="76">
        <v>21201</v>
      </c>
      <c r="B95" s="77" t="s">
        <v>407</v>
      </c>
      <c r="C95" s="75">
        <v>21201</v>
      </c>
      <c r="D95" s="78" t="s">
        <v>1153</v>
      </c>
    </row>
    <row r="96" spans="1:4" ht="13.5">
      <c r="A96" s="76">
        <v>21301</v>
      </c>
      <c r="B96" s="77" t="s">
        <v>408</v>
      </c>
      <c r="C96" s="75">
        <v>21301</v>
      </c>
      <c r="D96" s="78" t="s">
        <v>1153</v>
      </c>
    </row>
    <row r="97" spans="1:4" ht="13.5">
      <c r="A97" s="76">
        <v>21401</v>
      </c>
      <c r="B97" s="77" t="s">
        <v>409</v>
      </c>
      <c r="C97" s="75">
        <v>21401</v>
      </c>
      <c r="D97" s="78" t="s">
        <v>1153</v>
      </c>
    </row>
    <row r="98" spans="1:4" ht="13.5">
      <c r="A98" s="76">
        <v>21402</v>
      </c>
      <c r="B98" s="77" t="s">
        <v>410</v>
      </c>
      <c r="C98" s="75">
        <v>21402</v>
      </c>
      <c r="D98" s="78" t="s">
        <v>1153</v>
      </c>
    </row>
    <row r="99" spans="1:4" ht="24">
      <c r="A99" s="76">
        <v>21501</v>
      </c>
      <c r="B99" s="77" t="s">
        <v>411</v>
      </c>
      <c r="C99" s="75">
        <v>21501</v>
      </c>
      <c r="D99" s="78" t="s">
        <v>1153</v>
      </c>
    </row>
    <row r="100" spans="1:4" ht="13.5">
      <c r="A100" s="76">
        <v>21601</v>
      </c>
      <c r="B100" s="77" t="s">
        <v>412</v>
      </c>
      <c r="C100" s="75">
        <v>21601</v>
      </c>
      <c r="D100" s="78" t="s">
        <v>1153</v>
      </c>
    </row>
    <row r="101" spans="1:4" ht="13.5">
      <c r="A101" s="76">
        <v>21602</v>
      </c>
      <c r="B101" s="77" t="s">
        <v>413</v>
      </c>
      <c r="C101" s="75">
        <v>21602</v>
      </c>
      <c r="D101" s="78" t="s">
        <v>1153</v>
      </c>
    </row>
    <row r="102" spans="1:4" ht="13.5">
      <c r="A102" s="76">
        <v>22101</v>
      </c>
      <c r="B102" s="77" t="s">
        <v>414</v>
      </c>
      <c r="C102" s="75">
        <v>22101</v>
      </c>
      <c r="D102" s="78" t="s">
        <v>1153</v>
      </c>
    </row>
    <row r="103" spans="1:4" ht="13.5">
      <c r="A103" s="76">
        <v>22301</v>
      </c>
      <c r="B103" s="77" t="s">
        <v>415</v>
      </c>
      <c r="C103" s="75">
        <v>22301</v>
      </c>
      <c r="D103" s="78" t="s">
        <v>1153</v>
      </c>
    </row>
    <row r="104" spans="1:4" ht="13.5">
      <c r="A104" s="76">
        <v>22302</v>
      </c>
      <c r="B104" s="77" t="s">
        <v>416</v>
      </c>
      <c r="C104" s="75">
        <v>22302</v>
      </c>
      <c r="D104" s="78" t="s">
        <v>1153</v>
      </c>
    </row>
    <row r="105" spans="1:4" ht="13.5">
      <c r="A105" s="76">
        <v>22303</v>
      </c>
      <c r="B105" s="77" t="s">
        <v>417</v>
      </c>
      <c r="C105" s="75">
        <v>22303</v>
      </c>
      <c r="D105" s="78" t="s">
        <v>1153</v>
      </c>
    </row>
    <row r="106" spans="1:4" ht="24">
      <c r="A106" s="76">
        <v>22304</v>
      </c>
      <c r="B106" s="77" t="s">
        <v>418</v>
      </c>
      <c r="C106" s="75">
        <v>22304</v>
      </c>
      <c r="D106" s="78" t="s">
        <v>1153</v>
      </c>
    </row>
    <row r="107" spans="1:4" ht="13.5">
      <c r="A107" s="76">
        <v>22401</v>
      </c>
      <c r="B107" s="77" t="s">
        <v>419</v>
      </c>
      <c r="C107" s="75">
        <v>22401</v>
      </c>
      <c r="D107" s="78" t="s">
        <v>1153</v>
      </c>
    </row>
    <row r="108" spans="1:4" ht="24">
      <c r="A108" s="76">
        <v>22501</v>
      </c>
      <c r="B108" s="77" t="s">
        <v>420</v>
      </c>
      <c r="C108" s="75">
        <v>22501</v>
      </c>
      <c r="D108" s="78" t="s">
        <v>1153</v>
      </c>
    </row>
    <row r="109" spans="1:4" ht="13.5">
      <c r="A109" s="76">
        <v>22604</v>
      </c>
      <c r="B109" s="77" t="s">
        <v>421</v>
      </c>
      <c r="C109" s="75">
        <v>22604</v>
      </c>
      <c r="D109" s="78" t="s">
        <v>1153</v>
      </c>
    </row>
    <row r="110" spans="1:4" ht="13.5">
      <c r="A110" s="76">
        <v>22605</v>
      </c>
      <c r="B110" s="77" t="s">
        <v>422</v>
      </c>
      <c r="C110" s="75">
        <v>22605</v>
      </c>
      <c r="D110" s="78" t="s">
        <v>1153</v>
      </c>
    </row>
    <row r="111" spans="1:4" ht="13.5">
      <c r="A111" s="76">
        <v>22701</v>
      </c>
      <c r="B111" s="77" t="s">
        <v>423</v>
      </c>
      <c r="C111" s="75">
        <v>22701</v>
      </c>
      <c r="D111" s="78" t="s">
        <v>1153</v>
      </c>
    </row>
    <row r="112" spans="1:4" ht="24">
      <c r="A112" s="76">
        <v>22702</v>
      </c>
      <c r="B112" s="77" t="s">
        <v>424</v>
      </c>
      <c r="C112" s="75">
        <v>22702</v>
      </c>
      <c r="D112" s="78" t="s">
        <v>1153</v>
      </c>
    </row>
    <row r="113" spans="1:4" ht="13.5">
      <c r="A113" s="76">
        <v>23101</v>
      </c>
      <c r="B113" s="77" t="s">
        <v>425</v>
      </c>
      <c r="C113" s="75">
        <v>23101</v>
      </c>
      <c r="D113" s="78" t="s">
        <v>1153</v>
      </c>
    </row>
    <row r="114" spans="1:4" ht="13.5">
      <c r="A114" s="76">
        <v>23102</v>
      </c>
      <c r="B114" s="77" t="s">
        <v>426</v>
      </c>
      <c r="C114" s="75">
        <v>23102</v>
      </c>
      <c r="D114" s="78" t="s">
        <v>1153</v>
      </c>
    </row>
    <row r="115" spans="1:4" ht="13.5">
      <c r="A115" s="76">
        <v>23201</v>
      </c>
      <c r="B115" s="77" t="s">
        <v>427</v>
      </c>
      <c r="C115" s="75">
        <v>23201</v>
      </c>
      <c r="D115" s="78" t="s">
        <v>1153</v>
      </c>
    </row>
    <row r="116" spans="1:4" ht="13.5">
      <c r="A116" s="76">
        <v>23301</v>
      </c>
      <c r="B116" s="77" t="s">
        <v>428</v>
      </c>
      <c r="C116" s="75">
        <v>23301</v>
      </c>
      <c r="D116" s="78" t="s">
        <v>1153</v>
      </c>
    </row>
    <row r="117" spans="1:4" ht="13.5">
      <c r="A117" s="76">
        <v>23302</v>
      </c>
      <c r="B117" s="77" t="s">
        <v>429</v>
      </c>
      <c r="C117" s="75">
        <v>23302</v>
      </c>
      <c r="D117" s="78" t="s">
        <v>1153</v>
      </c>
    </row>
    <row r="118" spans="1:4" ht="13.5">
      <c r="A118" s="76">
        <v>23303</v>
      </c>
      <c r="B118" s="77" t="s">
        <v>430</v>
      </c>
      <c r="C118" s="75">
        <v>23303</v>
      </c>
      <c r="D118" s="78" t="s">
        <v>1153</v>
      </c>
    </row>
    <row r="119" spans="1:4" ht="13.5">
      <c r="A119" s="76">
        <v>23401</v>
      </c>
      <c r="B119" s="77" t="s">
        <v>431</v>
      </c>
      <c r="C119" s="75">
        <v>23401</v>
      </c>
      <c r="D119" s="78" t="s">
        <v>1153</v>
      </c>
    </row>
    <row r="120" spans="1:4" ht="13.5">
      <c r="A120" s="76">
        <v>23501</v>
      </c>
      <c r="B120" s="77" t="s">
        <v>432</v>
      </c>
      <c r="C120" s="75">
        <v>23501</v>
      </c>
      <c r="D120" s="78" t="s">
        <v>1153</v>
      </c>
    </row>
    <row r="121" spans="1:4" ht="13.5">
      <c r="A121" s="76">
        <v>23503</v>
      </c>
      <c r="B121" s="77" t="s">
        <v>433</v>
      </c>
      <c r="C121" s="75">
        <v>23503</v>
      </c>
      <c r="D121" s="78" t="s">
        <v>1153</v>
      </c>
    </row>
    <row r="122" spans="1:4" ht="13.5">
      <c r="A122" s="76">
        <v>23601</v>
      </c>
      <c r="B122" s="77" t="s">
        <v>434</v>
      </c>
      <c r="C122" s="75">
        <v>23601</v>
      </c>
      <c r="D122" s="78" t="s">
        <v>1153</v>
      </c>
    </row>
    <row r="123" spans="1:4" ht="13.5">
      <c r="A123" s="76">
        <v>23701</v>
      </c>
      <c r="B123" s="77" t="s">
        <v>435</v>
      </c>
      <c r="C123" s="75">
        <v>23701</v>
      </c>
      <c r="D123" s="78" t="s">
        <v>1153</v>
      </c>
    </row>
    <row r="124" spans="1:4" ht="13.5">
      <c r="A124" s="76">
        <v>23702</v>
      </c>
      <c r="B124" s="77" t="s">
        <v>436</v>
      </c>
      <c r="C124" s="75">
        <v>23702</v>
      </c>
      <c r="D124" s="78" t="s">
        <v>1153</v>
      </c>
    </row>
    <row r="125" spans="1:4" ht="24">
      <c r="A125" s="76">
        <v>23703</v>
      </c>
      <c r="B125" s="77" t="s">
        <v>437</v>
      </c>
      <c r="C125" s="75">
        <v>23703</v>
      </c>
      <c r="D125" s="78" t="s">
        <v>1153</v>
      </c>
    </row>
    <row r="126" spans="1:4" ht="13.5">
      <c r="A126" s="76">
        <v>23803</v>
      </c>
      <c r="B126" s="77" t="s">
        <v>438</v>
      </c>
      <c r="C126" s="75">
        <v>23803</v>
      </c>
      <c r="D126" s="78" t="s">
        <v>1153</v>
      </c>
    </row>
    <row r="127" spans="1:4" ht="13.5">
      <c r="A127" s="76">
        <v>23804</v>
      </c>
      <c r="B127" s="77" t="s">
        <v>439</v>
      </c>
      <c r="C127" s="75">
        <v>23804</v>
      </c>
      <c r="D127" s="78" t="s">
        <v>1153</v>
      </c>
    </row>
    <row r="128" spans="1:4" ht="13.5">
      <c r="A128" s="76">
        <v>23901</v>
      </c>
      <c r="B128" s="77" t="s">
        <v>440</v>
      </c>
      <c r="C128" s="75">
        <v>23901</v>
      </c>
      <c r="D128" s="78" t="s">
        <v>1153</v>
      </c>
    </row>
    <row r="129" spans="1:4" ht="13.5">
      <c r="A129" s="76">
        <v>23902</v>
      </c>
      <c r="B129" s="77" t="s">
        <v>441</v>
      </c>
      <c r="C129" s="75">
        <v>23902</v>
      </c>
      <c r="D129" s="78" t="s">
        <v>1153</v>
      </c>
    </row>
    <row r="130" spans="1:4" ht="13.5">
      <c r="A130" s="76">
        <v>23903</v>
      </c>
      <c r="B130" s="77" t="s">
        <v>442</v>
      </c>
      <c r="C130" s="75">
        <v>23903</v>
      </c>
      <c r="D130" s="78" t="s">
        <v>1153</v>
      </c>
    </row>
    <row r="131" spans="1:4" ht="13.5">
      <c r="A131" s="76">
        <v>23904</v>
      </c>
      <c r="B131" s="77" t="s">
        <v>443</v>
      </c>
      <c r="C131" s="75">
        <v>23904</v>
      </c>
      <c r="D131" s="78" t="s">
        <v>1153</v>
      </c>
    </row>
    <row r="132" spans="1:4" ht="13.5">
      <c r="A132" s="76">
        <v>24102</v>
      </c>
      <c r="B132" s="77" t="s">
        <v>444</v>
      </c>
      <c r="C132" s="75">
        <v>24102</v>
      </c>
      <c r="D132" s="78" t="s">
        <v>1153</v>
      </c>
    </row>
    <row r="133" spans="1:4" ht="13.5">
      <c r="A133" s="76">
        <v>24201</v>
      </c>
      <c r="B133" s="77" t="s">
        <v>445</v>
      </c>
      <c r="C133" s="75">
        <v>24201</v>
      </c>
      <c r="D133" s="78" t="s">
        <v>1153</v>
      </c>
    </row>
    <row r="134" spans="1:4" ht="13.5">
      <c r="A134" s="76">
        <v>24301</v>
      </c>
      <c r="B134" s="77" t="s">
        <v>446</v>
      </c>
      <c r="C134" s="75">
        <v>24301</v>
      </c>
      <c r="D134" s="78" t="s">
        <v>1153</v>
      </c>
    </row>
    <row r="135" spans="1:4" ht="13.5">
      <c r="A135" s="76">
        <v>24302</v>
      </c>
      <c r="B135" s="77" t="s">
        <v>447</v>
      </c>
      <c r="C135" s="75">
        <v>24302</v>
      </c>
      <c r="D135" s="78" t="s">
        <v>1153</v>
      </c>
    </row>
    <row r="136" spans="1:4" ht="13.5">
      <c r="A136" s="76">
        <v>24303</v>
      </c>
      <c r="B136" s="77" t="s">
        <v>448</v>
      </c>
      <c r="C136" s="75">
        <v>24303</v>
      </c>
      <c r="D136" s="78" t="s">
        <v>1153</v>
      </c>
    </row>
    <row r="137" spans="1:4" ht="13.5">
      <c r="A137" s="76">
        <v>24401</v>
      </c>
      <c r="B137" s="77" t="s">
        <v>449</v>
      </c>
      <c r="C137" s="75">
        <v>24401</v>
      </c>
      <c r="D137" s="78" t="s">
        <v>1153</v>
      </c>
    </row>
    <row r="138" spans="1:4" ht="13.5">
      <c r="A138" s="76">
        <v>24402</v>
      </c>
      <c r="B138" s="77" t="s">
        <v>450</v>
      </c>
      <c r="C138" s="75">
        <v>24402</v>
      </c>
      <c r="D138" s="78" t="s">
        <v>1153</v>
      </c>
    </row>
    <row r="139" spans="1:4" ht="13.5">
      <c r="A139" s="76">
        <v>24403</v>
      </c>
      <c r="B139" s="77" t="s">
        <v>451</v>
      </c>
      <c r="C139" s="75">
        <v>24403</v>
      </c>
      <c r="D139" s="78" t="s">
        <v>1153</v>
      </c>
    </row>
    <row r="140" spans="1:4" ht="13.5">
      <c r="A140" s="76">
        <v>24501</v>
      </c>
      <c r="B140" s="77" t="s">
        <v>452</v>
      </c>
      <c r="C140" s="75">
        <v>24501</v>
      </c>
      <c r="D140" s="78" t="s">
        <v>1153</v>
      </c>
    </row>
    <row r="141" spans="1:4" ht="13.5">
      <c r="A141" s="76">
        <v>24505</v>
      </c>
      <c r="B141" s="77" t="s">
        <v>453</v>
      </c>
      <c r="C141" s="75">
        <v>24505</v>
      </c>
      <c r="D141" s="78" t="s">
        <v>1153</v>
      </c>
    </row>
    <row r="142" spans="1:4" ht="13.5">
      <c r="A142" s="76">
        <v>24506</v>
      </c>
      <c r="B142" s="77" t="s">
        <v>454</v>
      </c>
      <c r="C142" s="75">
        <v>24506</v>
      </c>
      <c r="D142" s="78" t="s">
        <v>1153</v>
      </c>
    </row>
    <row r="143" spans="1:4" ht="13.5">
      <c r="A143" s="76">
        <v>24601</v>
      </c>
      <c r="B143" s="77" t="s">
        <v>455</v>
      </c>
      <c r="C143" s="75">
        <v>24601</v>
      </c>
      <c r="D143" s="78" t="s">
        <v>1153</v>
      </c>
    </row>
    <row r="144" spans="1:4" ht="13.5">
      <c r="A144" s="76">
        <v>24602</v>
      </c>
      <c r="B144" s="77" t="s">
        <v>456</v>
      </c>
      <c r="C144" s="75">
        <v>24602</v>
      </c>
      <c r="D144" s="78" t="s">
        <v>1153</v>
      </c>
    </row>
    <row r="145" spans="1:4" ht="13.5">
      <c r="A145" s="76">
        <v>24701</v>
      </c>
      <c r="B145" s="77" t="s">
        <v>457</v>
      </c>
      <c r="C145" s="75">
        <v>24701</v>
      </c>
      <c r="D145" s="78" t="s">
        <v>1153</v>
      </c>
    </row>
    <row r="146" spans="1:4" ht="13.5">
      <c r="A146" s="76">
        <v>25101</v>
      </c>
      <c r="B146" s="77" t="s">
        <v>986</v>
      </c>
      <c r="C146" s="75">
        <v>25101</v>
      </c>
      <c r="D146" s="78" t="s">
        <v>1153</v>
      </c>
    </row>
    <row r="147" spans="1:4" ht="13.5">
      <c r="A147" s="76">
        <v>25201</v>
      </c>
      <c r="B147" s="77" t="s">
        <v>458</v>
      </c>
      <c r="C147" s="75">
        <v>25201</v>
      </c>
      <c r="D147" s="78" t="s">
        <v>1153</v>
      </c>
    </row>
    <row r="148" spans="1:4" ht="13.5">
      <c r="A148" s="76">
        <v>25301</v>
      </c>
      <c r="B148" s="77" t="s">
        <v>459</v>
      </c>
      <c r="C148" s="75">
        <v>25301</v>
      </c>
      <c r="D148" s="78" t="s">
        <v>1153</v>
      </c>
    </row>
    <row r="149" spans="1:4" ht="13.5">
      <c r="A149" s="76">
        <v>25302</v>
      </c>
      <c r="B149" s="77" t="s">
        <v>460</v>
      </c>
      <c r="C149" s="75">
        <v>25302</v>
      </c>
      <c r="D149" s="78" t="s">
        <v>1153</v>
      </c>
    </row>
    <row r="150" spans="1:4" ht="13.5">
      <c r="A150" s="76">
        <v>25401</v>
      </c>
      <c r="B150" s="77" t="s">
        <v>461</v>
      </c>
      <c r="C150" s="75">
        <v>25401</v>
      </c>
      <c r="D150" s="78" t="s">
        <v>1153</v>
      </c>
    </row>
    <row r="151" spans="1:4" ht="13.5">
      <c r="A151" s="76">
        <v>25402</v>
      </c>
      <c r="B151" s="77" t="s">
        <v>462</v>
      </c>
      <c r="C151" s="75">
        <v>25402</v>
      </c>
      <c r="D151" s="78" t="s">
        <v>1153</v>
      </c>
    </row>
    <row r="152" spans="1:4" ht="13.5">
      <c r="A152" s="76">
        <v>25403</v>
      </c>
      <c r="B152" s="77" t="s">
        <v>463</v>
      </c>
      <c r="C152" s="75">
        <v>25403</v>
      </c>
      <c r="D152" s="78" t="s">
        <v>1153</v>
      </c>
    </row>
    <row r="153" spans="1:4" ht="24">
      <c r="A153" s="76">
        <v>25404</v>
      </c>
      <c r="B153" s="77" t="s">
        <v>464</v>
      </c>
      <c r="C153" s="75">
        <v>25404</v>
      </c>
      <c r="D153" s="78" t="s">
        <v>1153</v>
      </c>
    </row>
    <row r="154" spans="1:4" ht="13.5">
      <c r="A154" s="76">
        <v>25405</v>
      </c>
      <c r="B154" s="77" t="s">
        <v>1139</v>
      </c>
      <c r="C154" s="75">
        <v>25405</v>
      </c>
      <c r="D154" s="78" t="s">
        <v>1153</v>
      </c>
    </row>
    <row r="155" spans="1:4" ht="13.5">
      <c r="A155" s="76">
        <v>25406</v>
      </c>
      <c r="B155" s="77" t="s">
        <v>465</v>
      </c>
      <c r="C155" s="75">
        <v>25406</v>
      </c>
      <c r="D155" s="78" t="s">
        <v>1153</v>
      </c>
    </row>
    <row r="156" spans="1:4" ht="13.5">
      <c r="A156" s="76">
        <v>25407</v>
      </c>
      <c r="B156" s="77" t="s">
        <v>466</v>
      </c>
      <c r="C156" s="75">
        <v>25407</v>
      </c>
      <c r="D156" s="78" t="s">
        <v>1153</v>
      </c>
    </row>
    <row r="157" spans="1:4" ht="13.5">
      <c r="A157" s="76">
        <v>25501</v>
      </c>
      <c r="B157" s="77" t="s">
        <v>467</v>
      </c>
      <c r="C157" s="75">
        <v>25501</v>
      </c>
      <c r="D157" s="78" t="s">
        <v>1153</v>
      </c>
    </row>
    <row r="158" spans="1:4" ht="13.5">
      <c r="A158" s="76">
        <v>25502</v>
      </c>
      <c r="B158" s="77" t="s">
        <v>468</v>
      </c>
      <c r="C158" s="75">
        <v>25502</v>
      </c>
      <c r="D158" s="78" t="s">
        <v>1153</v>
      </c>
    </row>
    <row r="159" spans="1:4" ht="24">
      <c r="A159" s="76">
        <v>26201</v>
      </c>
      <c r="B159" s="77" t="s">
        <v>469</v>
      </c>
      <c r="C159" s="75">
        <v>26201</v>
      </c>
      <c r="D159" s="78" t="s">
        <v>1153</v>
      </c>
    </row>
    <row r="160" spans="1:4" ht="24">
      <c r="A160" s="76">
        <v>26301</v>
      </c>
      <c r="B160" s="77" t="s">
        <v>470</v>
      </c>
      <c r="C160" s="75">
        <v>26301</v>
      </c>
      <c r="D160" s="78" t="s">
        <v>1153</v>
      </c>
    </row>
    <row r="161" spans="1:4" ht="13.5">
      <c r="A161" s="76">
        <v>26401</v>
      </c>
      <c r="B161" s="77" t="s">
        <v>471</v>
      </c>
      <c r="C161" s="75">
        <v>26401</v>
      </c>
      <c r="D161" s="78" t="s">
        <v>1153</v>
      </c>
    </row>
    <row r="162" spans="1:4" ht="13.5">
      <c r="A162" s="76">
        <v>26402</v>
      </c>
      <c r="B162" s="77" t="s">
        <v>472</v>
      </c>
      <c r="C162" s="75">
        <v>26402</v>
      </c>
      <c r="D162" s="78" t="s">
        <v>1153</v>
      </c>
    </row>
    <row r="163" spans="1:4" ht="13.5">
      <c r="A163" s="76">
        <v>27101</v>
      </c>
      <c r="B163" s="77" t="s">
        <v>473</v>
      </c>
      <c r="C163" s="75">
        <v>27101</v>
      </c>
      <c r="D163" s="78" t="s">
        <v>1153</v>
      </c>
    </row>
    <row r="164" spans="1:4" ht="13.5">
      <c r="A164" s="76">
        <v>27102</v>
      </c>
      <c r="B164" s="77" t="s">
        <v>474</v>
      </c>
      <c r="C164" s="75">
        <v>27102</v>
      </c>
      <c r="D164" s="78" t="s">
        <v>1153</v>
      </c>
    </row>
    <row r="165" spans="1:4" ht="13.5">
      <c r="A165" s="76">
        <v>27103</v>
      </c>
      <c r="B165" s="77" t="s">
        <v>475</v>
      </c>
      <c r="C165" s="75">
        <v>27103</v>
      </c>
      <c r="D165" s="78" t="s">
        <v>1153</v>
      </c>
    </row>
    <row r="166" spans="1:4" ht="13.5">
      <c r="A166" s="76">
        <v>27104</v>
      </c>
      <c r="B166" s="77" t="s">
        <v>476</v>
      </c>
      <c r="C166" s="75">
        <v>27104</v>
      </c>
      <c r="D166" s="78" t="s">
        <v>1153</v>
      </c>
    </row>
    <row r="167" spans="1:4" ht="13.5">
      <c r="A167" s="76">
        <v>27301</v>
      </c>
      <c r="B167" s="77" t="s">
        <v>477</v>
      </c>
      <c r="C167" s="75">
        <v>27301</v>
      </c>
      <c r="D167" s="78" t="s">
        <v>1153</v>
      </c>
    </row>
    <row r="168" spans="1:4" ht="13.5">
      <c r="A168" s="76">
        <v>27401</v>
      </c>
      <c r="B168" s="77" t="s">
        <v>478</v>
      </c>
      <c r="C168" s="75">
        <v>27401</v>
      </c>
      <c r="D168" s="78" t="s">
        <v>1153</v>
      </c>
    </row>
    <row r="169" spans="1:4" ht="24">
      <c r="A169" s="76">
        <v>27501</v>
      </c>
      <c r="B169" s="77" t="s">
        <v>479</v>
      </c>
      <c r="C169" s="75">
        <v>27501</v>
      </c>
      <c r="D169" s="78" t="s">
        <v>1153</v>
      </c>
    </row>
    <row r="170" spans="1:4" ht="13.5">
      <c r="A170" s="76">
        <v>27601</v>
      </c>
      <c r="B170" s="77" t="s">
        <v>480</v>
      </c>
      <c r="C170" s="75">
        <v>27601</v>
      </c>
      <c r="D170" s="78" t="s">
        <v>1153</v>
      </c>
    </row>
    <row r="171" spans="1:4" ht="13.5">
      <c r="A171" s="76">
        <v>27602</v>
      </c>
      <c r="B171" s="77" t="s">
        <v>481</v>
      </c>
      <c r="C171" s="75">
        <v>27602</v>
      </c>
      <c r="D171" s="78" t="s">
        <v>1153</v>
      </c>
    </row>
    <row r="172" spans="1:4" ht="13.5">
      <c r="A172" s="76">
        <v>28001</v>
      </c>
      <c r="B172" s="77" t="s">
        <v>482</v>
      </c>
      <c r="C172" s="75">
        <v>28001</v>
      </c>
      <c r="D172" s="78" t="s">
        <v>1153</v>
      </c>
    </row>
    <row r="173" spans="1:4" ht="13.5">
      <c r="A173" s="76">
        <v>28002</v>
      </c>
      <c r="B173" s="77" t="s">
        <v>483</v>
      </c>
      <c r="C173" s="75">
        <v>28002</v>
      </c>
      <c r="D173" s="78" t="s">
        <v>1153</v>
      </c>
    </row>
    <row r="174" spans="1:4" ht="13.5">
      <c r="A174" s="76">
        <v>28003</v>
      </c>
      <c r="B174" s="77" t="s">
        <v>1140</v>
      </c>
      <c r="C174" s="75">
        <v>28003</v>
      </c>
      <c r="D174" s="78" t="s">
        <v>1153</v>
      </c>
    </row>
    <row r="175" spans="1:4" ht="13.5">
      <c r="A175" s="76">
        <v>30101</v>
      </c>
      <c r="B175" s="77" t="s">
        <v>1141</v>
      </c>
      <c r="C175" s="75">
        <v>30101</v>
      </c>
      <c r="D175" s="78" t="s">
        <v>1154</v>
      </c>
    </row>
    <row r="176" spans="1:4" ht="13.5">
      <c r="A176" s="76">
        <v>30102</v>
      </c>
      <c r="B176" s="77" t="s">
        <v>484</v>
      </c>
      <c r="C176" s="75">
        <v>30102</v>
      </c>
      <c r="D176" s="78" t="s">
        <v>1154</v>
      </c>
    </row>
    <row r="177" spans="1:4" ht="13.5">
      <c r="A177" s="76">
        <v>30103</v>
      </c>
      <c r="B177" s="77" t="s">
        <v>485</v>
      </c>
      <c r="C177" s="75">
        <v>30103</v>
      </c>
      <c r="D177" s="78" t="s">
        <v>1154</v>
      </c>
    </row>
    <row r="178" spans="1:4" ht="13.5">
      <c r="A178" s="76">
        <v>30104</v>
      </c>
      <c r="B178" s="77" t="s">
        <v>486</v>
      </c>
      <c r="C178" s="75">
        <v>30104</v>
      </c>
      <c r="D178" s="78" t="s">
        <v>1154</v>
      </c>
    </row>
    <row r="179" spans="1:4" ht="13.5">
      <c r="A179" s="76">
        <v>30105</v>
      </c>
      <c r="B179" s="77" t="s">
        <v>487</v>
      </c>
      <c r="C179" s="75">
        <v>30105</v>
      </c>
      <c r="D179" s="78" t="s">
        <v>1154</v>
      </c>
    </row>
    <row r="180" spans="1:4" ht="13.5">
      <c r="A180" s="76">
        <v>30106</v>
      </c>
      <c r="B180" s="77" t="s">
        <v>488</v>
      </c>
      <c r="C180" s="75">
        <v>30106</v>
      </c>
      <c r="D180" s="78" t="s">
        <v>1154</v>
      </c>
    </row>
    <row r="181" spans="1:4" ht="13.5">
      <c r="A181" s="76">
        <v>30107</v>
      </c>
      <c r="B181" s="77" t="s">
        <v>489</v>
      </c>
      <c r="C181" s="75">
        <v>30107</v>
      </c>
      <c r="D181" s="78" t="s">
        <v>1154</v>
      </c>
    </row>
    <row r="182" spans="1:4" ht="13.5">
      <c r="A182" s="76">
        <v>30108</v>
      </c>
      <c r="B182" s="77" t="s">
        <v>490</v>
      </c>
      <c r="C182" s="75">
        <v>30108</v>
      </c>
      <c r="D182" s="78" t="s">
        <v>1154</v>
      </c>
    </row>
    <row r="183" spans="1:4" ht="13.5">
      <c r="A183" s="76">
        <v>30109</v>
      </c>
      <c r="B183" s="77" t="s">
        <v>491</v>
      </c>
      <c r="C183" s="75">
        <v>30109</v>
      </c>
      <c r="D183" s="78" t="s">
        <v>1154</v>
      </c>
    </row>
    <row r="184" spans="1:4" ht="13.5">
      <c r="A184" s="76">
        <v>30110</v>
      </c>
      <c r="B184" s="77" t="s">
        <v>492</v>
      </c>
      <c r="C184" s="75">
        <v>30110</v>
      </c>
      <c r="D184" s="78" t="s">
        <v>1154</v>
      </c>
    </row>
    <row r="185" spans="1:4" ht="13.5">
      <c r="A185" s="76">
        <v>30111</v>
      </c>
      <c r="B185" s="77" t="s">
        <v>493</v>
      </c>
      <c r="C185" s="75">
        <v>30111</v>
      </c>
      <c r="D185" s="78" t="s">
        <v>1154</v>
      </c>
    </row>
    <row r="186" spans="1:4" ht="13.5">
      <c r="A186" s="76">
        <v>30112</v>
      </c>
      <c r="B186" s="77" t="s">
        <v>494</v>
      </c>
      <c r="C186" s="75">
        <v>30112</v>
      </c>
      <c r="D186" s="78" t="s">
        <v>1154</v>
      </c>
    </row>
    <row r="187" spans="1:4" ht="13.5">
      <c r="A187" s="76">
        <v>30114</v>
      </c>
      <c r="B187" s="77" t="s">
        <v>495</v>
      </c>
      <c r="C187" s="75">
        <v>30114</v>
      </c>
      <c r="D187" s="78" t="s">
        <v>1154</v>
      </c>
    </row>
    <row r="188" spans="1:4" ht="13.5">
      <c r="A188" s="76">
        <v>30115</v>
      </c>
      <c r="B188" s="77" t="s">
        <v>496</v>
      </c>
      <c r="C188" s="75">
        <v>30115</v>
      </c>
      <c r="D188" s="78" t="s">
        <v>1154</v>
      </c>
    </row>
    <row r="189" spans="1:4" ht="13.5">
      <c r="A189" s="76">
        <v>30116</v>
      </c>
      <c r="B189" s="77" t="s">
        <v>497</v>
      </c>
      <c r="C189" s="75">
        <v>30116</v>
      </c>
      <c r="D189" s="78" t="s">
        <v>1154</v>
      </c>
    </row>
    <row r="190" spans="1:4" ht="13.5">
      <c r="A190" s="76">
        <v>30117</v>
      </c>
      <c r="B190" s="77" t="s">
        <v>498</v>
      </c>
      <c r="C190" s="75">
        <v>30117</v>
      </c>
      <c r="D190" s="78" t="s">
        <v>1154</v>
      </c>
    </row>
    <row r="191" spans="1:4" ht="13.5">
      <c r="A191" s="76">
        <v>30118</v>
      </c>
      <c r="B191" s="77" t="s">
        <v>499</v>
      </c>
      <c r="C191" s="75">
        <v>30118</v>
      </c>
      <c r="D191" s="78" t="s">
        <v>1154</v>
      </c>
    </row>
    <row r="192" spans="1:4" ht="13.5">
      <c r="A192" s="76">
        <v>30119</v>
      </c>
      <c r="B192" s="77" t="s">
        <v>500</v>
      </c>
      <c r="C192" s="75">
        <v>30119</v>
      </c>
      <c r="D192" s="78" t="s">
        <v>1154</v>
      </c>
    </row>
    <row r="193" spans="1:4" ht="24">
      <c r="A193" s="76">
        <v>30120</v>
      </c>
      <c r="B193" s="77" t="s">
        <v>501</v>
      </c>
      <c r="C193" s="75">
        <v>30120</v>
      </c>
      <c r="D193" s="78" t="s">
        <v>1154</v>
      </c>
    </row>
    <row r="194" spans="1:4" ht="13.5">
      <c r="A194" s="76">
        <v>30121</v>
      </c>
      <c r="B194" s="77" t="s">
        <v>502</v>
      </c>
      <c r="C194" s="75">
        <v>30121</v>
      </c>
      <c r="D194" s="78" t="s">
        <v>1154</v>
      </c>
    </row>
    <row r="195" spans="1:4" ht="13.5">
      <c r="A195" s="76">
        <v>30122</v>
      </c>
      <c r="B195" s="77" t="s">
        <v>503</v>
      </c>
      <c r="C195" s="75">
        <v>30122</v>
      </c>
      <c r="D195" s="78" t="s">
        <v>1154</v>
      </c>
    </row>
    <row r="196" spans="1:4" ht="13.5">
      <c r="A196" s="76">
        <v>30123</v>
      </c>
      <c r="B196" s="77" t="s">
        <v>504</v>
      </c>
      <c r="C196" s="75">
        <v>30123</v>
      </c>
      <c r="D196" s="78" t="s">
        <v>1154</v>
      </c>
    </row>
    <row r="197" spans="1:4" ht="13.5">
      <c r="A197" s="76">
        <v>30124</v>
      </c>
      <c r="B197" s="77" t="s">
        <v>505</v>
      </c>
      <c r="C197" s="75">
        <v>30124</v>
      </c>
      <c r="D197" s="78" t="s">
        <v>1154</v>
      </c>
    </row>
    <row r="198" spans="1:4" ht="13.5">
      <c r="A198" s="76">
        <v>30125</v>
      </c>
      <c r="B198" s="77" t="s">
        <v>506</v>
      </c>
      <c r="C198" s="75">
        <v>30125</v>
      </c>
      <c r="D198" s="78" t="s">
        <v>1154</v>
      </c>
    </row>
    <row r="199" spans="1:4" ht="13.5">
      <c r="A199" s="76">
        <v>31101</v>
      </c>
      <c r="B199" s="77" t="s">
        <v>507</v>
      </c>
      <c r="C199" s="75">
        <v>31101</v>
      </c>
      <c r="D199" s="78" t="s">
        <v>1154</v>
      </c>
    </row>
    <row r="200" spans="1:4" ht="13.5">
      <c r="A200" s="76">
        <v>31102</v>
      </c>
      <c r="B200" s="77" t="s">
        <v>508</v>
      </c>
      <c r="C200" s="75">
        <v>31102</v>
      </c>
      <c r="D200" s="78" t="s">
        <v>1154</v>
      </c>
    </row>
    <row r="201" spans="1:4" ht="13.5">
      <c r="A201" s="76">
        <v>31103</v>
      </c>
      <c r="B201" s="77" t="s">
        <v>509</v>
      </c>
      <c r="C201" s="75">
        <v>31103</v>
      </c>
      <c r="D201" s="78" t="s">
        <v>1154</v>
      </c>
    </row>
    <row r="202" spans="1:4" ht="13.5">
      <c r="A202" s="76">
        <v>31104</v>
      </c>
      <c r="B202" s="77" t="s">
        <v>510</v>
      </c>
      <c r="C202" s="75">
        <v>31104</v>
      </c>
      <c r="D202" s="78" t="s">
        <v>1154</v>
      </c>
    </row>
    <row r="203" spans="1:4" ht="13.5">
      <c r="A203" s="76">
        <v>31105</v>
      </c>
      <c r="B203" s="77" t="s">
        <v>511</v>
      </c>
      <c r="C203" s="75">
        <v>31105</v>
      </c>
      <c r="D203" s="78" t="s">
        <v>1154</v>
      </c>
    </row>
    <row r="204" spans="1:4" ht="13.5">
      <c r="A204" s="76">
        <v>31106</v>
      </c>
      <c r="B204" s="77" t="s">
        <v>512</v>
      </c>
      <c r="C204" s="75">
        <v>31106</v>
      </c>
      <c r="D204" s="78" t="s">
        <v>1154</v>
      </c>
    </row>
    <row r="205" spans="1:4" ht="13.5">
      <c r="A205" s="76">
        <v>31107</v>
      </c>
      <c r="B205" s="77" t="s">
        <v>513</v>
      </c>
      <c r="C205" s="75">
        <v>31107</v>
      </c>
      <c r="D205" s="78" t="s">
        <v>1154</v>
      </c>
    </row>
    <row r="206" spans="1:4" ht="13.5">
      <c r="A206" s="76">
        <v>31201</v>
      </c>
      <c r="B206" s="77" t="s">
        <v>514</v>
      </c>
      <c r="C206" s="75">
        <v>31201</v>
      </c>
      <c r="D206" s="78" t="s">
        <v>1154</v>
      </c>
    </row>
    <row r="207" spans="1:4" ht="13.5">
      <c r="A207" s="76">
        <v>31202</v>
      </c>
      <c r="B207" s="77" t="s">
        <v>515</v>
      </c>
      <c r="C207" s="75">
        <v>31202</v>
      </c>
      <c r="D207" s="78" t="s">
        <v>1154</v>
      </c>
    </row>
    <row r="208" spans="1:4" ht="13.5">
      <c r="A208" s="76">
        <v>31203</v>
      </c>
      <c r="B208" s="77" t="s">
        <v>516</v>
      </c>
      <c r="C208" s="75">
        <v>31203</v>
      </c>
      <c r="D208" s="78" t="s">
        <v>1154</v>
      </c>
    </row>
    <row r="209" spans="1:4" ht="13.5">
      <c r="A209" s="76">
        <v>31301</v>
      </c>
      <c r="B209" s="77" t="s">
        <v>517</v>
      </c>
      <c r="C209" s="75">
        <v>31301</v>
      </c>
      <c r="D209" s="78" t="s">
        <v>1154</v>
      </c>
    </row>
    <row r="210" spans="1:4" ht="13.5">
      <c r="A210" s="76">
        <v>31302</v>
      </c>
      <c r="B210" s="77" t="s">
        <v>518</v>
      </c>
      <c r="C210" s="75">
        <v>31302</v>
      </c>
      <c r="D210" s="78" t="s">
        <v>1154</v>
      </c>
    </row>
    <row r="211" spans="1:4" ht="13.5">
      <c r="A211" s="76">
        <v>31303</v>
      </c>
      <c r="B211" s="77" t="s">
        <v>519</v>
      </c>
      <c r="C211" s="75">
        <v>31303</v>
      </c>
      <c r="D211" s="78" t="s">
        <v>1154</v>
      </c>
    </row>
    <row r="212" spans="1:4" ht="13.5">
      <c r="A212" s="76">
        <v>31304</v>
      </c>
      <c r="B212" s="77" t="s">
        <v>520</v>
      </c>
      <c r="C212" s="75">
        <v>31304</v>
      </c>
      <c r="D212" s="78" t="s">
        <v>1154</v>
      </c>
    </row>
    <row r="213" spans="1:4" ht="13.5">
      <c r="A213" s="76">
        <v>31305</v>
      </c>
      <c r="B213" s="77" t="s">
        <v>521</v>
      </c>
      <c r="C213" s="75">
        <v>31305</v>
      </c>
      <c r="D213" s="78" t="s">
        <v>1154</v>
      </c>
    </row>
    <row r="214" spans="1:4" ht="13.5">
      <c r="A214" s="76">
        <v>31306</v>
      </c>
      <c r="B214" s="77" t="s">
        <v>522</v>
      </c>
      <c r="C214" s="75">
        <v>31306</v>
      </c>
      <c r="D214" s="78" t="s">
        <v>1154</v>
      </c>
    </row>
    <row r="215" spans="1:4" ht="13.5">
      <c r="A215" s="76">
        <v>31307</v>
      </c>
      <c r="B215" s="77" t="s">
        <v>523</v>
      </c>
      <c r="C215" s="75">
        <v>31307</v>
      </c>
      <c r="D215" s="78" t="s">
        <v>1154</v>
      </c>
    </row>
    <row r="216" spans="1:4" ht="13.5">
      <c r="A216" s="76">
        <v>31308</v>
      </c>
      <c r="B216" s="77" t="s">
        <v>524</v>
      </c>
      <c r="C216" s="75">
        <v>31308</v>
      </c>
      <c r="D216" s="78" t="s">
        <v>1154</v>
      </c>
    </row>
    <row r="217" spans="1:4" ht="13.5">
      <c r="A217" s="76">
        <v>31309</v>
      </c>
      <c r="B217" s="77" t="s">
        <v>525</v>
      </c>
      <c r="C217" s="75">
        <v>31309</v>
      </c>
      <c r="D217" s="78" t="s">
        <v>1154</v>
      </c>
    </row>
    <row r="218" spans="1:4" ht="13.5">
      <c r="A218" s="76">
        <v>31310</v>
      </c>
      <c r="B218" s="77" t="s">
        <v>526</v>
      </c>
      <c r="C218" s="75">
        <v>31310</v>
      </c>
      <c r="D218" s="78" t="s">
        <v>1154</v>
      </c>
    </row>
    <row r="219" spans="1:4" ht="13.5">
      <c r="A219" s="76">
        <v>31311</v>
      </c>
      <c r="B219" s="77" t="s">
        <v>527</v>
      </c>
      <c r="C219" s="75">
        <v>31311</v>
      </c>
      <c r="D219" s="78" t="s">
        <v>1154</v>
      </c>
    </row>
    <row r="220" spans="1:4" ht="13.5">
      <c r="A220" s="76">
        <v>31401</v>
      </c>
      <c r="B220" s="77" t="s">
        <v>528</v>
      </c>
      <c r="C220" s="75">
        <v>31401</v>
      </c>
      <c r="D220" s="78" t="s">
        <v>1154</v>
      </c>
    </row>
    <row r="221" spans="1:4" ht="13.5">
      <c r="A221" s="76">
        <v>31402</v>
      </c>
      <c r="B221" s="77" t="s">
        <v>529</v>
      </c>
      <c r="C221" s="75">
        <v>31402</v>
      </c>
      <c r="D221" s="78" t="s">
        <v>1154</v>
      </c>
    </row>
    <row r="222" spans="1:4" ht="24">
      <c r="A222" s="76">
        <v>31403</v>
      </c>
      <c r="B222" s="77" t="s">
        <v>530</v>
      </c>
      <c r="C222" s="75">
        <v>31403</v>
      </c>
      <c r="D222" s="78" t="s">
        <v>1154</v>
      </c>
    </row>
    <row r="223" spans="1:4" ht="13.5">
      <c r="A223" s="76">
        <v>31501</v>
      </c>
      <c r="B223" s="77" t="s">
        <v>531</v>
      </c>
      <c r="C223" s="75">
        <v>31501</v>
      </c>
      <c r="D223" s="78" t="s">
        <v>1154</v>
      </c>
    </row>
    <row r="224" spans="1:4" ht="13.5">
      <c r="A224" s="76">
        <v>31502</v>
      </c>
      <c r="B224" s="77" t="s">
        <v>532</v>
      </c>
      <c r="C224" s="75">
        <v>31502</v>
      </c>
      <c r="D224" s="78" t="s">
        <v>1154</v>
      </c>
    </row>
    <row r="225" spans="1:4" ht="13.5">
      <c r="A225" s="76">
        <v>31503</v>
      </c>
      <c r="B225" s="77" t="s">
        <v>533</v>
      </c>
      <c r="C225" s="75">
        <v>31503</v>
      </c>
      <c r="D225" s="78" t="s">
        <v>1154</v>
      </c>
    </row>
    <row r="226" spans="1:4" ht="13.5">
      <c r="A226" s="76">
        <v>31601</v>
      </c>
      <c r="B226" s="77" t="s">
        <v>534</v>
      </c>
      <c r="C226" s="75">
        <v>31601</v>
      </c>
      <c r="D226" s="78" t="s">
        <v>1154</v>
      </c>
    </row>
    <row r="227" spans="1:4" ht="13.5">
      <c r="A227" s="76">
        <v>31602</v>
      </c>
      <c r="B227" s="77" t="s">
        <v>535</v>
      </c>
      <c r="C227" s="75">
        <v>31602</v>
      </c>
      <c r="D227" s="78" t="s">
        <v>1154</v>
      </c>
    </row>
    <row r="228" spans="1:4" ht="13.5">
      <c r="A228" s="76">
        <v>31603</v>
      </c>
      <c r="B228" s="77" t="s">
        <v>536</v>
      </c>
      <c r="C228" s="75">
        <v>31603</v>
      </c>
      <c r="D228" s="78" t="s">
        <v>1154</v>
      </c>
    </row>
    <row r="229" spans="1:4" ht="13.5">
      <c r="A229" s="76">
        <v>31604</v>
      </c>
      <c r="B229" s="77" t="s">
        <v>537</v>
      </c>
      <c r="C229" s="75">
        <v>31604</v>
      </c>
      <c r="D229" s="78" t="s">
        <v>1154</v>
      </c>
    </row>
    <row r="230" spans="1:4" ht="13.5">
      <c r="A230" s="76">
        <v>31605</v>
      </c>
      <c r="B230" s="77" t="s">
        <v>538</v>
      </c>
      <c r="C230" s="75">
        <v>31605</v>
      </c>
      <c r="D230" s="78" t="s">
        <v>1154</v>
      </c>
    </row>
    <row r="231" spans="1:4" ht="13.5">
      <c r="A231" s="76">
        <v>32101</v>
      </c>
      <c r="B231" s="77" t="s">
        <v>539</v>
      </c>
      <c r="C231" s="75">
        <v>32101</v>
      </c>
      <c r="D231" s="78" t="s">
        <v>1154</v>
      </c>
    </row>
    <row r="232" spans="1:4" ht="13.5">
      <c r="A232" s="76">
        <v>32102</v>
      </c>
      <c r="B232" s="77" t="s">
        <v>540</v>
      </c>
      <c r="C232" s="75">
        <v>32102</v>
      </c>
      <c r="D232" s="78" t="s">
        <v>1154</v>
      </c>
    </row>
    <row r="233" spans="1:4" ht="13.5">
      <c r="A233" s="76">
        <v>32103</v>
      </c>
      <c r="B233" s="77" t="s">
        <v>541</v>
      </c>
      <c r="C233" s="75">
        <v>32103</v>
      </c>
      <c r="D233" s="78" t="s">
        <v>1154</v>
      </c>
    </row>
    <row r="234" spans="1:4" ht="13.5">
      <c r="A234" s="76">
        <v>32104</v>
      </c>
      <c r="B234" s="77" t="s">
        <v>542</v>
      </c>
      <c r="C234" s="75">
        <v>32104</v>
      </c>
      <c r="D234" s="78" t="s">
        <v>1154</v>
      </c>
    </row>
    <row r="235" spans="1:4" ht="13.5">
      <c r="A235" s="76">
        <v>32105</v>
      </c>
      <c r="B235" s="77" t="s">
        <v>543</v>
      </c>
      <c r="C235" s="75">
        <v>32105</v>
      </c>
      <c r="D235" s="78" t="s">
        <v>1154</v>
      </c>
    </row>
    <row r="236" spans="1:4" ht="24">
      <c r="A236" s="76">
        <v>32106</v>
      </c>
      <c r="B236" s="77" t="s">
        <v>1142</v>
      </c>
      <c r="C236" s="75">
        <v>32106</v>
      </c>
      <c r="D236" s="78" t="s">
        <v>1154</v>
      </c>
    </row>
    <row r="237" spans="1:4" ht="13.5">
      <c r="A237" s="76">
        <v>32201</v>
      </c>
      <c r="B237" s="77" t="s">
        <v>544</v>
      </c>
      <c r="C237" s="75">
        <v>32201</v>
      </c>
      <c r="D237" s="78" t="s">
        <v>1154</v>
      </c>
    </row>
    <row r="238" spans="1:4" ht="13.5">
      <c r="A238" s="76">
        <v>32202</v>
      </c>
      <c r="B238" s="77" t="s">
        <v>545</v>
      </c>
      <c r="C238" s="75">
        <v>32202</v>
      </c>
      <c r="D238" s="78" t="s">
        <v>1154</v>
      </c>
    </row>
    <row r="239" spans="1:4" ht="13.5">
      <c r="A239" s="76">
        <v>32203</v>
      </c>
      <c r="B239" s="77" t="s">
        <v>546</v>
      </c>
      <c r="C239" s="75">
        <v>32203</v>
      </c>
      <c r="D239" s="78" t="s">
        <v>1154</v>
      </c>
    </row>
    <row r="240" spans="1:4" ht="13.5">
      <c r="A240" s="76">
        <v>32204</v>
      </c>
      <c r="B240" s="77" t="s">
        <v>547</v>
      </c>
      <c r="C240" s="75">
        <v>32204</v>
      </c>
      <c r="D240" s="78" t="s">
        <v>1154</v>
      </c>
    </row>
    <row r="241" spans="1:4" ht="13.5">
      <c r="A241" s="76">
        <v>32205</v>
      </c>
      <c r="B241" s="77" t="s">
        <v>548</v>
      </c>
      <c r="C241" s="75">
        <v>32205</v>
      </c>
      <c r="D241" s="78" t="s">
        <v>1154</v>
      </c>
    </row>
    <row r="242" spans="1:4" ht="13.5">
      <c r="A242" s="76">
        <v>32206</v>
      </c>
      <c r="B242" s="77" t="s">
        <v>549</v>
      </c>
      <c r="C242" s="75">
        <v>32206</v>
      </c>
      <c r="D242" s="78" t="s">
        <v>1154</v>
      </c>
    </row>
    <row r="243" spans="1:4" ht="13.5">
      <c r="A243" s="76">
        <v>32207</v>
      </c>
      <c r="B243" s="77" t="s">
        <v>550</v>
      </c>
      <c r="C243" s="75">
        <v>32207</v>
      </c>
      <c r="D243" s="78" t="s">
        <v>1154</v>
      </c>
    </row>
    <row r="244" spans="1:4" ht="13.5">
      <c r="A244" s="76">
        <v>32208</v>
      </c>
      <c r="B244" s="77" t="s">
        <v>551</v>
      </c>
      <c r="C244" s="75">
        <v>32208</v>
      </c>
      <c r="D244" s="78" t="s">
        <v>1154</v>
      </c>
    </row>
    <row r="245" spans="1:4" ht="13.5">
      <c r="A245" s="76">
        <v>32301</v>
      </c>
      <c r="B245" s="77" t="s">
        <v>552</v>
      </c>
      <c r="C245" s="75">
        <v>32301</v>
      </c>
      <c r="D245" s="78" t="s">
        <v>1154</v>
      </c>
    </row>
    <row r="246" spans="1:4" ht="13.5">
      <c r="A246" s="76">
        <v>32302</v>
      </c>
      <c r="B246" s="77" t="s">
        <v>553</v>
      </c>
      <c r="C246" s="75">
        <v>32302</v>
      </c>
      <c r="D246" s="78" t="s">
        <v>1154</v>
      </c>
    </row>
    <row r="247" spans="1:4" ht="24">
      <c r="A247" s="76">
        <v>32303</v>
      </c>
      <c r="B247" s="77" t="s">
        <v>554</v>
      </c>
      <c r="C247" s="75">
        <v>32303</v>
      </c>
      <c r="D247" s="78" t="s">
        <v>1154</v>
      </c>
    </row>
    <row r="248" spans="1:4" ht="13.5">
      <c r="A248" s="76">
        <v>32304</v>
      </c>
      <c r="B248" s="77" t="s">
        <v>555</v>
      </c>
      <c r="C248" s="75">
        <v>32304</v>
      </c>
      <c r="D248" s="78" t="s">
        <v>1154</v>
      </c>
    </row>
    <row r="249" spans="1:4" ht="13.5">
      <c r="A249" s="76">
        <v>32305</v>
      </c>
      <c r="B249" s="77" t="s">
        <v>556</v>
      </c>
      <c r="C249" s="75">
        <v>32305</v>
      </c>
      <c r="D249" s="78" t="s">
        <v>1154</v>
      </c>
    </row>
    <row r="250" spans="1:4" ht="13.5">
      <c r="A250" s="76">
        <v>32306</v>
      </c>
      <c r="B250" s="77" t="s">
        <v>557</v>
      </c>
      <c r="C250" s="75">
        <v>32306</v>
      </c>
      <c r="D250" s="78" t="s">
        <v>1154</v>
      </c>
    </row>
    <row r="251" spans="1:4" ht="13.5">
      <c r="A251" s="76">
        <v>32307</v>
      </c>
      <c r="B251" s="77" t="s">
        <v>558</v>
      </c>
      <c r="C251" s="75">
        <v>32307</v>
      </c>
      <c r="D251" s="78" t="s">
        <v>1154</v>
      </c>
    </row>
    <row r="252" spans="1:4" ht="13.5">
      <c r="A252" s="76">
        <v>32308</v>
      </c>
      <c r="B252" s="77" t="s">
        <v>559</v>
      </c>
      <c r="C252" s="75">
        <v>32308</v>
      </c>
      <c r="D252" s="78" t="s">
        <v>1154</v>
      </c>
    </row>
    <row r="253" spans="1:4" ht="13.5">
      <c r="A253" s="76">
        <v>32309</v>
      </c>
      <c r="B253" s="77" t="s">
        <v>560</v>
      </c>
      <c r="C253" s="75">
        <v>32309</v>
      </c>
      <c r="D253" s="78" t="s">
        <v>1154</v>
      </c>
    </row>
    <row r="254" spans="1:4" ht="13.5">
      <c r="A254" s="76">
        <v>32310</v>
      </c>
      <c r="B254" s="77" t="s">
        <v>561</v>
      </c>
      <c r="C254" s="75">
        <v>32310</v>
      </c>
      <c r="D254" s="78" t="s">
        <v>1154</v>
      </c>
    </row>
    <row r="255" spans="1:4" ht="13.5">
      <c r="A255" s="76">
        <v>32401</v>
      </c>
      <c r="B255" s="77" t="s">
        <v>562</v>
      </c>
      <c r="C255" s="75">
        <v>32401</v>
      </c>
      <c r="D255" s="78" t="s">
        <v>1154</v>
      </c>
    </row>
    <row r="256" spans="1:4" ht="13.5">
      <c r="A256" s="76">
        <v>32402</v>
      </c>
      <c r="B256" s="77" t="s">
        <v>563</v>
      </c>
      <c r="C256" s="75">
        <v>32402</v>
      </c>
      <c r="D256" s="78" t="s">
        <v>1154</v>
      </c>
    </row>
    <row r="257" spans="1:4" ht="13.5">
      <c r="A257" s="76">
        <v>32403</v>
      </c>
      <c r="B257" s="77" t="s">
        <v>564</v>
      </c>
      <c r="C257" s="75">
        <v>32403</v>
      </c>
      <c r="D257" s="78" t="s">
        <v>1154</v>
      </c>
    </row>
    <row r="258" spans="1:4" ht="13.5">
      <c r="A258" s="76">
        <v>32404</v>
      </c>
      <c r="B258" s="77" t="s">
        <v>565</v>
      </c>
      <c r="C258" s="75">
        <v>32404</v>
      </c>
      <c r="D258" s="78" t="s">
        <v>1154</v>
      </c>
    </row>
    <row r="259" spans="1:4" ht="13.5">
      <c r="A259" s="76">
        <v>32405</v>
      </c>
      <c r="B259" s="77" t="s">
        <v>566</v>
      </c>
      <c r="C259" s="75">
        <v>32405</v>
      </c>
      <c r="D259" s="78" t="s">
        <v>1154</v>
      </c>
    </row>
    <row r="260" spans="1:4" ht="13.5">
      <c r="A260" s="76">
        <v>32406</v>
      </c>
      <c r="B260" s="77" t="s">
        <v>567</v>
      </c>
      <c r="C260" s="75">
        <v>32406</v>
      </c>
      <c r="D260" s="78" t="s">
        <v>1154</v>
      </c>
    </row>
    <row r="261" spans="1:4" ht="13.5">
      <c r="A261" s="76">
        <v>32407</v>
      </c>
      <c r="B261" s="77" t="s">
        <v>568</v>
      </c>
      <c r="C261" s="75">
        <v>32407</v>
      </c>
      <c r="D261" s="78" t="s">
        <v>1154</v>
      </c>
    </row>
    <row r="262" spans="1:4" ht="13.5">
      <c r="A262" s="76">
        <v>32408</v>
      </c>
      <c r="B262" s="77" t="s">
        <v>569</v>
      </c>
      <c r="C262" s="75">
        <v>32408</v>
      </c>
      <c r="D262" s="78" t="s">
        <v>1154</v>
      </c>
    </row>
    <row r="263" spans="1:4" ht="13.5">
      <c r="A263" s="76">
        <v>32409</v>
      </c>
      <c r="B263" s="77" t="s">
        <v>570</v>
      </c>
      <c r="C263" s="75">
        <v>32409</v>
      </c>
      <c r="D263" s="78" t="s">
        <v>1154</v>
      </c>
    </row>
    <row r="264" spans="1:4" ht="13.5">
      <c r="A264" s="76">
        <v>32410</v>
      </c>
      <c r="B264" s="77" t="s">
        <v>571</v>
      </c>
      <c r="C264" s="75">
        <v>32410</v>
      </c>
      <c r="D264" s="78" t="s">
        <v>1154</v>
      </c>
    </row>
    <row r="265" spans="1:4" ht="13.5">
      <c r="A265" s="76">
        <v>32411</v>
      </c>
      <c r="B265" s="77" t="s">
        <v>572</v>
      </c>
      <c r="C265" s="75">
        <v>32411</v>
      </c>
      <c r="D265" s="78" t="s">
        <v>1154</v>
      </c>
    </row>
    <row r="266" spans="1:4" ht="13.5">
      <c r="A266" s="76">
        <v>32412</v>
      </c>
      <c r="B266" s="77" t="s">
        <v>573</v>
      </c>
      <c r="C266" s="75">
        <v>32412</v>
      </c>
      <c r="D266" s="78" t="s">
        <v>1154</v>
      </c>
    </row>
    <row r="267" spans="1:4" ht="13.5">
      <c r="A267" s="76">
        <v>32413</v>
      </c>
      <c r="B267" s="77" t="s">
        <v>574</v>
      </c>
      <c r="C267" s="75">
        <v>32413</v>
      </c>
      <c r="D267" s="78" t="s">
        <v>1154</v>
      </c>
    </row>
    <row r="268" spans="1:4" ht="13.5">
      <c r="A268" s="76">
        <v>32414</v>
      </c>
      <c r="B268" s="77" t="s">
        <v>575</v>
      </c>
      <c r="C268" s="75">
        <v>32414</v>
      </c>
      <c r="D268" s="78" t="s">
        <v>1154</v>
      </c>
    </row>
    <row r="269" spans="1:4" ht="13.5">
      <c r="A269" s="76">
        <v>32415</v>
      </c>
      <c r="B269" s="77" t="s">
        <v>576</v>
      </c>
      <c r="C269" s="75">
        <v>32415</v>
      </c>
      <c r="D269" s="78" t="s">
        <v>1154</v>
      </c>
    </row>
    <row r="270" spans="1:4" ht="13.5">
      <c r="A270" s="76">
        <v>32416</v>
      </c>
      <c r="B270" s="77" t="s">
        <v>577</v>
      </c>
      <c r="C270" s="75">
        <v>32416</v>
      </c>
      <c r="D270" s="78" t="s">
        <v>1154</v>
      </c>
    </row>
    <row r="271" spans="1:4" ht="13.5">
      <c r="A271" s="76">
        <v>32417</v>
      </c>
      <c r="B271" s="77" t="s">
        <v>578</v>
      </c>
      <c r="C271" s="75">
        <v>32417</v>
      </c>
      <c r="D271" s="78" t="s">
        <v>1154</v>
      </c>
    </row>
    <row r="272" spans="1:4" ht="13.5">
      <c r="A272" s="76">
        <v>32418</v>
      </c>
      <c r="B272" s="77" t="s">
        <v>579</v>
      </c>
      <c r="C272" s="75">
        <v>32418</v>
      </c>
      <c r="D272" s="78" t="s">
        <v>1154</v>
      </c>
    </row>
    <row r="273" spans="1:4" ht="13.5">
      <c r="A273" s="76">
        <v>32419</v>
      </c>
      <c r="B273" s="77" t="s">
        <v>580</v>
      </c>
      <c r="C273" s="75">
        <v>32419</v>
      </c>
      <c r="D273" s="78" t="s">
        <v>1154</v>
      </c>
    </row>
    <row r="274" spans="1:4" ht="13.5">
      <c r="A274" s="76">
        <v>32420</v>
      </c>
      <c r="B274" s="77" t="s">
        <v>581</v>
      </c>
      <c r="C274" s="75">
        <v>32420</v>
      </c>
      <c r="D274" s="78" t="s">
        <v>1154</v>
      </c>
    </row>
    <row r="275" spans="1:4" ht="13.5">
      <c r="A275" s="76">
        <v>32421</v>
      </c>
      <c r="B275" s="77" t="s">
        <v>582</v>
      </c>
      <c r="C275" s="75">
        <v>32421</v>
      </c>
      <c r="D275" s="78" t="s">
        <v>1154</v>
      </c>
    </row>
    <row r="276" spans="1:4" ht="13.5">
      <c r="A276" s="76">
        <v>32422</v>
      </c>
      <c r="B276" s="77" t="s">
        <v>583</v>
      </c>
      <c r="C276" s="75">
        <v>32422</v>
      </c>
      <c r="D276" s="78" t="s">
        <v>1154</v>
      </c>
    </row>
    <row r="277" spans="1:4" ht="13.5">
      <c r="A277" s="76">
        <v>32423</v>
      </c>
      <c r="B277" s="77" t="s">
        <v>584</v>
      </c>
      <c r="C277" s="75">
        <v>32423</v>
      </c>
      <c r="D277" s="78" t="s">
        <v>1154</v>
      </c>
    </row>
    <row r="278" spans="1:4" ht="13.5">
      <c r="A278" s="76">
        <v>32424</v>
      </c>
      <c r="B278" s="77" t="s">
        <v>585</v>
      </c>
      <c r="C278" s="75">
        <v>32424</v>
      </c>
      <c r="D278" s="78" t="s">
        <v>1154</v>
      </c>
    </row>
    <row r="279" spans="1:4" ht="13.5">
      <c r="A279" s="76">
        <v>32425</v>
      </c>
      <c r="B279" s="77" t="s">
        <v>586</v>
      </c>
      <c r="C279" s="75">
        <v>32425</v>
      </c>
      <c r="D279" s="78" t="s">
        <v>1154</v>
      </c>
    </row>
    <row r="280" spans="1:4" ht="13.5">
      <c r="A280" s="76">
        <v>32426</v>
      </c>
      <c r="B280" s="77" t="s">
        <v>587</v>
      </c>
      <c r="C280" s="75">
        <v>32426</v>
      </c>
      <c r="D280" s="78" t="s">
        <v>1154</v>
      </c>
    </row>
    <row r="281" spans="1:4" ht="13.5">
      <c r="A281" s="76">
        <v>32427</v>
      </c>
      <c r="B281" s="77" t="s">
        <v>588</v>
      </c>
      <c r="C281" s="75">
        <v>32427</v>
      </c>
      <c r="D281" s="78" t="s">
        <v>1154</v>
      </c>
    </row>
    <row r="282" spans="1:4" ht="13.5">
      <c r="A282" s="76">
        <v>32428</v>
      </c>
      <c r="B282" s="77" t="s">
        <v>589</v>
      </c>
      <c r="C282" s="75">
        <v>32428</v>
      </c>
      <c r="D282" s="78" t="s">
        <v>1154</v>
      </c>
    </row>
    <row r="283" spans="1:4" ht="13.5">
      <c r="A283" s="76">
        <v>32429</v>
      </c>
      <c r="B283" s="77" t="s">
        <v>590</v>
      </c>
      <c r="C283" s="75">
        <v>32429</v>
      </c>
      <c r="D283" s="78" t="s">
        <v>1154</v>
      </c>
    </row>
    <row r="284" spans="1:4" ht="13.5">
      <c r="A284" s="76">
        <v>32501</v>
      </c>
      <c r="B284" s="77" t="s">
        <v>591</v>
      </c>
      <c r="C284" s="75">
        <v>32501</v>
      </c>
      <c r="D284" s="78" t="s">
        <v>1154</v>
      </c>
    </row>
    <row r="285" spans="1:4" ht="13.5">
      <c r="A285" s="76">
        <v>32502</v>
      </c>
      <c r="B285" s="77" t="s">
        <v>592</v>
      </c>
      <c r="C285" s="75">
        <v>32502</v>
      </c>
      <c r="D285" s="78" t="s">
        <v>1154</v>
      </c>
    </row>
    <row r="286" spans="1:4" ht="13.5">
      <c r="A286" s="76">
        <v>32503</v>
      </c>
      <c r="B286" s="77" t="s">
        <v>593</v>
      </c>
      <c r="C286" s="75">
        <v>32503</v>
      </c>
      <c r="D286" s="78" t="s">
        <v>1154</v>
      </c>
    </row>
    <row r="287" spans="1:4" ht="13.5">
      <c r="A287" s="76">
        <v>32504</v>
      </c>
      <c r="B287" s="77" t="s">
        <v>594</v>
      </c>
      <c r="C287" s="75">
        <v>32504</v>
      </c>
      <c r="D287" s="78" t="s">
        <v>1154</v>
      </c>
    </row>
    <row r="288" spans="1:4" ht="13.5">
      <c r="A288" s="76">
        <v>32505</v>
      </c>
      <c r="B288" s="77" t="s">
        <v>595</v>
      </c>
      <c r="C288" s="75">
        <v>32505</v>
      </c>
      <c r="D288" s="78" t="s">
        <v>1154</v>
      </c>
    </row>
    <row r="289" spans="1:4" ht="13.5">
      <c r="A289" s="76">
        <v>32506</v>
      </c>
      <c r="B289" s="77" t="s">
        <v>596</v>
      </c>
      <c r="C289" s="75">
        <v>32506</v>
      </c>
      <c r="D289" s="78" t="s">
        <v>1154</v>
      </c>
    </row>
    <row r="290" spans="1:4" ht="13.5">
      <c r="A290" s="76">
        <v>32507</v>
      </c>
      <c r="B290" s="77" t="s">
        <v>597</v>
      </c>
      <c r="C290" s="75">
        <v>32507</v>
      </c>
      <c r="D290" s="78" t="s">
        <v>1154</v>
      </c>
    </row>
    <row r="291" spans="1:4" ht="13.5">
      <c r="A291" s="76">
        <v>32508</v>
      </c>
      <c r="B291" s="77" t="s">
        <v>598</v>
      </c>
      <c r="C291" s="75">
        <v>32508</v>
      </c>
      <c r="D291" s="78" t="s">
        <v>1154</v>
      </c>
    </row>
    <row r="292" spans="1:4" ht="13.5">
      <c r="A292" s="76">
        <v>32509</v>
      </c>
      <c r="B292" s="77" t="s">
        <v>599</v>
      </c>
      <c r="C292" s="75">
        <v>32509</v>
      </c>
      <c r="D292" s="78" t="s">
        <v>1154</v>
      </c>
    </row>
    <row r="293" spans="1:4" ht="13.5">
      <c r="A293" s="76">
        <v>32510</v>
      </c>
      <c r="B293" s="77" t="s">
        <v>600</v>
      </c>
      <c r="C293" s="75">
        <v>32510</v>
      </c>
      <c r="D293" s="78" t="s">
        <v>1154</v>
      </c>
    </row>
    <row r="294" spans="1:4" ht="13.5">
      <c r="A294" s="76">
        <v>32511</v>
      </c>
      <c r="B294" s="77" t="s">
        <v>601</v>
      </c>
      <c r="C294" s="75">
        <v>32511</v>
      </c>
      <c r="D294" s="78" t="s">
        <v>1154</v>
      </c>
    </row>
    <row r="295" spans="1:4" ht="13.5">
      <c r="A295" s="76">
        <v>32512</v>
      </c>
      <c r="B295" s="77" t="s">
        <v>602</v>
      </c>
      <c r="C295" s="75">
        <v>32512</v>
      </c>
      <c r="D295" s="78" t="s">
        <v>1154</v>
      </c>
    </row>
    <row r="296" spans="1:4" ht="13.5">
      <c r="A296" s="76">
        <v>32513</v>
      </c>
      <c r="B296" s="77" t="s">
        <v>603</v>
      </c>
      <c r="C296" s="75">
        <v>32513</v>
      </c>
      <c r="D296" s="78" t="s">
        <v>1154</v>
      </c>
    </row>
    <row r="297" spans="1:4" ht="13.5">
      <c r="A297" s="76">
        <v>32514</v>
      </c>
      <c r="B297" s="77" t="s">
        <v>604</v>
      </c>
      <c r="C297" s="75">
        <v>32514</v>
      </c>
      <c r="D297" s="78" t="s">
        <v>1154</v>
      </c>
    </row>
    <row r="298" spans="1:4" ht="13.5">
      <c r="A298" s="76">
        <v>32515</v>
      </c>
      <c r="B298" s="77" t="s">
        <v>605</v>
      </c>
      <c r="C298" s="75">
        <v>32515</v>
      </c>
      <c r="D298" s="78" t="s">
        <v>1154</v>
      </c>
    </row>
    <row r="299" spans="1:4" ht="13.5">
      <c r="A299" s="76">
        <v>32516</v>
      </c>
      <c r="B299" s="77" t="s">
        <v>606</v>
      </c>
      <c r="C299" s="75">
        <v>32516</v>
      </c>
      <c r="D299" s="78" t="s">
        <v>1154</v>
      </c>
    </row>
    <row r="300" spans="1:4" ht="13.5">
      <c r="A300" s="76">
        <v>32517</v>
      </c>
      <c r="B300" s="77" t="s">
        <v>607</v>
      </c>
      <c r="C300" s="75">
        <v>32517</v>
      </c>
      <c r="D300" s="78" t="s">
        <v>1154</v>
      </c>
    </row>
    <row r="301" spans="1:4" ht="13.5">
      <c r="A301" s="76">
        <v>32518</v>
      </c>
      <c r="B301" s="77" t="s">
        <v>608</v>
      </c>
      <c r="C301" s="75">
        <v>32518</v>
      </c>
      <c r="D301" s="78" t="s">
        <v>1154</v>
      </c>
    </row>
    <row r="302" spans="1:4" ht="13.5">
      <c r="A302" s="76">
        <v>32519</v>
      </c>
      <c r="B302" s="77" t="s">
        <v>609</v>
      </c>
      <c r="C302" s="75">
        <v>32519</v>
      </c>
      <c r="D302" s="78" t="s">
        <v>1154</v>
      </c>
    </row>
    <row r="303" spans="1:4" ht="13.5">
      <c r="A303" s="76">
        <v>32520</v>
      </c>
      <c r="B303" s="77" t="s">
        <v>610</v>
      </c>
      <c r="C303" s="75">
        <v>32520</v>
      </c>
      <c r="D303" s="78" t="s">
        <v>1154</v>
      </c>
    </row>
    <row r="304" spans="1:4" ht="13.5">
      <c r="A304" s="76">
        <v>32521</v>
      </c>
      <c r="B304" s="77" t="s">
        <v>611</v>
      </c>
      <c r="C304" s="75">
        <v>32521</v>
      </c>
      <c r="D304" s="78" t="s">
        <v>1154</v>
      </c>
    </row>
    <row r="305" spans="1:4" ht="13.5">
      <c r="A305" s="76">
        <v>32522</v>
      </c>
      <c r="B305" s="77" t="s">
        <v>612</v>
      </c>
      <c r="C305" s="75">
        <v>32522</v>
      </c>
      <c r="D305" s="78" t="s">
        <v>1154</v>
      </c>
    </row>
    <row r="306" spans="1:4" ht="13.5">
      <c r="A306" s="76">
        <v>32523</v>
      </c>
      <c r="B306" s="77" t="s">
        <v>613</v>
      </c>
      <c r="C306" s="75">
        <v>32523</v>
      </c>
      <c r="D306" s="78" t="s">
        <v>1154</v>
      </c>
    </row>
    <row r="307" spans="1:4" ht="13.5">
      <c r="A307" s="76">
        <v>32524</v>
      </c>
      <c r="B307" s="77" t="s">
        <v>614</v>
      </c>
      <c r="C307" s="75">
        <v>32524</v>
      </c>
      <c r="D307" s="78" t="s">
        <v>1154</v>
      </c>
    </row>
    <row r="308" spans="1:4" ht="13.5">
      <c r="A308" s="76">
        <v>32525</v>
      </c>
      <c r="B308" s="77" t="s">
        <v>615</v>
      </c>
      <c r="C308" s="75">
        <v>32525</v>
      </c>
      <c r="D308" s="78" t="s">
        <v>1154</v>
      </c>
    </row>
    <row r="309" spans="1:4" ht="13.5">
      <c r="A309" s="76">
        <v>32526</v>
      </c>
      <c r="B309" s="77" t="s">
        <v>616</v>
      </c>
      <c r="C309" s="75">
        <v>32526</v>
      </c>
      <c r="D309" s="78" t="s">
        <v>1154</v>
      </c>
    </row>
    <row r="310" spans="1:4" ht="13.5">
      <c r="A310" s="76">
        <v>32527</v>
      </c>
      <c r="B310" s="77" t="s">
        <v>617</v>
      </c>
      <c r="C310" s="75">
        <v>32527</v>
      </c>
      <c r="D310" s="78" t="s">
        <v>1154</v>
      </c>
    </row>
    <row r="311" spans="1:4" ht="13.5">
      <c r="A311" s="76">
        <v>32528</v>
      </c>
      <c r="B311" s="77" t="s">
        <v>618</v>
      </c>
      <c r="C311" s="75">
        <v>32528</v>
      </c>
      <c r="D311" s="78" t="s">
        <v>1154</v>
      </c>
    </row>
    <row r="312" spans="1:4" ht="13.5">
      <c r="A312" s="76">
        <v>32529</v>
      </c>
      <c r="B312" s="77" t="s">
        <v>1143</v>
      </c>
      <c r="C312" s="75">
        <v>32529</v>
      </c>
      <c r="D312" s="78" t="s">
        <v>1154</v>
      </c>
    </row>
    <row r="313" spans="1:4" ht="13.5">
      <c r="A313" s="76">
        <v>32601</v>
      </c>
      <c r="B313" s="77" t="s">
        <v>619</v>
      </c>
      <c r="C313" s="75">
        <v>32601</v>
      </c>
      <c r="D313" s="78" t="s">
        <v>1154</v>
      </c>
    </row>
    <row r="314" spans="1:4" ht="13.5">
      <c r="A314" s="76">
        <v>32602</v>
      </c>
      <c r="B314" s="77" t="s">
        <v>620</v>
      </c>
      <c r="C314" s="75">
        <v>32602</v>
      </c>
      <c r="D314" s="78" t="s">
        <v>1154</v>
      </c>
    </row>
    <row r="315" spans="1:4" ht="13.5">
      <c r="A315" s="76">
        <v>32603</v>
      </c>
      <c r="B315" s="77" t="s">
        <v>621</v>
      </c>
      <c r="C315" s="75">
        <v>32603</v>
      </c>
      <c r="D315" s="78" t="s">
        <v>1154</v>
      </c>
    </row>
    <row r="316" spans="1:4" ht="13.5">
      <c r="A316" s="76">
        <v>32604</v>
      </c>
      <c r="B316" s="77" t="s">
        <v>622</v>
      </c>
      <c r="C316" s="75">
        <v>32604</v>
      </c>
      <c r="D316" s="78" t="s">
        <v>1154</v>
      </c>
    </row>
    <row r="317" spans="1:4" ht="13.5">
      <c r="A317" s="76">
        <v>32605</v>
      </c>
      <c r="B317" s="77" t="s">
        <v>623</v>
      </c>
      <c r="C317" s="75">
        <v>32605</v>
      </c>
      <c r="D317" s="78" t="s">
        <v>1154</v>
      </c>
    </row>
    <row r="318" spans="1:4" ht="13.5">
      <c r="A318" s="76">
        <v>32606</v>
      </c>
      <c r="B318" s="77" t="s">
        <v>624</v>
      </c>
      <c r="C318" s="75">
        <v>32606</v>
      </c>
      <c r="D318" s="78" t="s">
        <v>1154</v>
      </c>
    </row>
    <row r="319" spans="1:4" ht="13.5">
      <c r="A319" s="76">
        <v>32607</v>
      </c>
      <c r="B319" s="77" t="s">
        <v>625</v>
      </c>
      <c r="C319" s="75">
        <v>32607</v>
      </c>
      <c r="D319" s="78" t="s">
        <v>1154</v>
      </c>
    </row>
    <row r="320" spans="1:4" ht="13.5">
      <c r="A320" s="76">
        <v>32608</v>
      </c>
      <c r="B320" s="77" t="s">
        <v>626</v>
      </c>
      <c r="C320" s="75">
        <v>32608</v>
      </c>
      <c r="D320" s="78" t="s">
        <v>1154</v>
      </c>
    </row>
    <row r="321" spans="1:4" ht="13.5">
      <c r="A321" s="76">
        <v>32610</v>
      </c>
      <c r="B321" s="77" t="s">
        <v>627</v>
      </c>
      <c r="C321" s="75">
        <v>32610</v>
      </c>
      <c r="D321" s="78" t="s">
        <v>1154</v>
      </c>
    </row>
    <row r="322" spans="1:4" ht="13.5">
      <c r="A322" s="76">
        <v>32611</v>
      </c>
      <c r="B322" s="77" t="s">
        <v>628</v>
      </c>
      <c r="C322" s="75">
        <v>32611</v>
      </c>
      <c r="D322" s="78" t="s">
        <v>1154</v>
      </c>
    </row>
    <row r="323" spans="1:4" ht="13.5">
      <c r="A323" s="76">
        <v>32612</v>
      </c>
      <c r="B323" s="77" t="s">
        <v>629</v>
      </c>
      <c r="C323" s="75">
        <v>32612</v>
      </c>
      <c r="D323" s="78" t="s">
        <v>1154</v>
      </c>
    </row>
    <row r="324" spans="1:4" ht="13.5">
      <c r="A324" s="76">
        <v>32613</v>
      </c>
      <c r="B324" s="77" t="s">
        <v>630</v>
      </c>
      <c r="C324" s="75">
        <v>32613</v>
      </c>
      <c r="D324" s="78" t="s">
        <v>1154</v>
      </c>
    </row>
    <row r="325" spans="1:4" ht="13.5">
      <c r="A325" s="76">
        <v>32614</v>
      </c>
      <c r="B325" s="77" t="s">
        <v>631</v>
      </c>
      <c r="C325" s="75">
        <v>32614</v>
      </c>
      <c r="D325" s="78" t="s">
        <v>1154</v>
      </c>
    </row>
    <row r="326" spans="1:4" ht="13.5">
      <c r="A326" s="76">
        <v>32615</v>
      </c>
      <c r="B326" s="77" t="s">
        <v>632</v>
      </c>
      <c r="C326" s="75">
        <v>32615</v>
      </c>
      <c r="D326" s="78" t="s">
        <v>1154</v>
      </c>
    </row>
    <row r="327" spans="1:4" ht="13.5">
      <c r="A327" s="76">
        <v>32616</v>
      </c>
      <c r="B327" s="77" t="s">
        <v>633</v>
      </c>
      <c r="C327" s="75">
        <v>32616</v>
      </c>
      <c r="D327" s="78" t="s">
        <v>1154</v>
      </c>
    </row>
    <row r="328" spans="1:4" ht="13.5">
      <c r="A328" s="76">
        <v>32617</v>
      </c>
      <c r="B328" s="77" t="s">
        <v>634</v>
      </c>
      <c r="C328" s="75">
        <v>32617</v>
      </c>
      <c r="D328" s="78" t="s">
        <v>1154</v>
      </c>
    </row>
    <row r="329" spans="1:4" ht="13.5">
      <c r="A329" s="76">
        <v>32618</v>
      </c>
      <c r="B329" s="77" t="s">
        <v>635</v>
      </c>
      <c r="C329" s="75">
        <v>32618</v>
      </c>
      <c r="D329" s="78" t="s">
        <v>1154</v>
      </c>
    </row>
    <row r="330" spans="1:4" ht="13.5">
      <c r="A330" s="76">
        <v>32619</v>
      </c>
      <c r="B330" s="77" t="s">
        <v>636</v>
      </c>
      <c r="C330" s="75">
        <v>32619</v>
      </c>
      <c r="D330" s="78" t="s">
        <v>1154</v>
      </c>
    </row>
    <row r="331" spans="1:4" ht="13.5">
      <c r="A331" s="76">
        <v>32620</v>
      </c>
      <c r="B331" s="77" t="s">
        <v>637</v>
      </c>
      <c r="C331" s="75">
        <v>32620</v>
      </c>
      <c r="D331" s="78" t="s">
        <v>1154</v>
      </c>
    </row>
    <row r="332" spans="1:4" ht="13.5">
      <c r="A332" s="76">
        <v>32621</v>
      </c>
      <c r="B332" s="77" t="s">
        <v>638</v>
      </c>
      <c r="C332" s="75">
        <v>32621</v>
      </c>
      <c r="D332" s="78" t="s">
        <v>1154</v>
      </c>
    </row>
    <row r="333" spans="1:4" ht="13.5">
      <c r="A333" s="76">
        <v>32622</v>
      </c>
      <c r="B333" s="77" t="s">
        <v>639</v>
      </c>
      <c r="C333" s="75">
        <v>32622</v>
      </c>
      <c r="D333" s="78" t="s">
        <v>1154</v>
      </c>
    </row>
    <row r="334" spans="1:4" ht="13.5">
      <c r="A334" s="76">
        <v>32623</v>
      </c>
      <c r="B334" s="77" t="s">
        <v>640</v>
      </c>
      <c r="C334" s="75">
        <v>32623</v>
      </c>
      <c r="D334" s="78" t="s">
        <v>1154</v>
      </c>
    </row>
    <row r="335" spans="1:4" ht="13.5">
      <c r="A335" s="76">
        <v>32624</v>
      </c>
      <c r="B335" s="77" t="s">
        <v>641</v>
      </c>
      <c r="C335" s="75">
        <v>32624</v>
      </c>
      <c r="D335" s="78" t="s">
        <v>1154</v>
      </c>
    </row>
    <row r="336" spans="1:4" ht="13.5">
      <c r="A336" s="76">
        <v>32625</v>
      </c>
      <c r="B336" s="77" t="s">
        <v>642</v>
      </c>
      <c r="C336" s="75">
        <v>32625</v>
      </c>
      <c r="D336" s="78" t="s">
        <v>1154</v>
      </c>
    </row>
    <row r="337" spans="1:4" ht="13.5">
      <c r="A337" s="76">
        <v>32626</v>
      </c>
      <c r="B337" s="77" t="s">
        <v>643</v>
      </c>
      <c r="C337" s="75">
        <v>32626</v>
      </c>
      <c r="D337" s="78" t="s">
        <v>1154</v>
      </c>
    </row>
    <row r="338" spans="1:4" ht="13.5">
      <c r="A338" s="76">
        <v>32627</v>
      </c>
      <c r="B338" s="77" t="s">
        <v>644</v>
      </c>
      <c r="C338" s="75">
        <v>32627</v>
      </c>
      <c r="D338" s="78" t="s">
        <v>1154</v>
      </c>
    </row>
    <row r="339" spans="1:4" ht="13.5">
      <c r="A339" s="76">
        <v>32628</v>
      </c>
      <c r="B339" s="77" t="s">
        <v>645</v>
      </c>
      <c r="C339" s="75">
        <v>32628</v>
      </c>
      <c r="D339" s="78" t="s">
        <v>1154</v>
      </c>
    </row>
    <row r="340" spans="1:4" ht="13.5">
      <c r="A340" s="76">
        <v>32629</v>
      </c>
      <c r="B340" s="77" t="s">
        <v>646</v>
      </c>
      <c r="C340" s="75">
        <v>32629</v>
      </c>
      <c r="D340" s="78" t="s">
        <v>1154</v>
      </c>
    </row>
    <row r="341" spans="1:4" ht="13.5">
      <c r="A341" s="76">
        <v>32630</v>
      </c>
      <c r="B341" s="77" t="s">
        <v>647</v>
      </c>
      <c r="C341" s="75">
        <v>32630</v>
      </c>
      <c r="D341" s="78" t="s">
        <v>1154</v>
      </c>
    </row>
    <row r="342" spans="1:4" ht="13.5">
      <c r="A342" s="76">
        <v>32631</v>
      </c>
      <c r="B342" s="77" t="s">
        <v>648</v>
      </c>
      <c r="C342" s="75">
        <v>32631</v>
      </c>
      <c r="D342" s="78" t="s">
        <v>1154</v>
      </c>
    </row>
    <row r="343" spans="1:4" ht="13.5">
      <c r="A343" s="76">
        <v>32632</v>
      </c>
      <c r="B343" s="77" t="s">
        <v>649</v>
      </c>
      <c r="C343" s="75">
        <v>32632</v>
      </c>
      <c r="D343" s="78" t="s">
        <v>1154</v>
      </c>
    </row>
    <row r="344" spans="1:4" ht="13.5">
      <c r="A344" s="76">
        <v>32633</v>
      </c>
      <c r="B344" s="77" t="s">
        <v>650</v>
      </c>
      <c r="C344" s="75">
        <v>32633</v>
      </c>
      <c r="D344" s="78" t="s">
        <v>1154</v>
      </c>
    </row>
    <row r="345" spans="1:4" ht="13.5">
      <c r="A345" s="76">
        <v>32634</v>
      </c>
      <c r="B345" s="77" t="s">
        <v>651</v>
      </c>
      <c r="C345" s="75">
        <v>32634</v>
      </c>
      <c r="D345" s="78" t="s">
        <v>1154</v>
      </c>
    </row>
    <row r="346" spans="1:4" ht="13.5">
      <c r="A346" s="76">
        <v>32635</v>
      </c>
      <c r="B346" s="77" t="s">
        <v>652</v>
      </c>
      <c r="C346" s="75">
        <v>32635</v>
      </c>
      <c r="D346" s="78" t="s">
        <v>1154</v>
      </c>
    </row>
    <row r="347" spans="1:4" ht="13.5">
      <c r="A347" s="76">
        <v>32636</v>
      </c>
      <c r="B347" s="77" t="s">
        <v>653</v>
      </c>
      <c r="C347" s="75">
        <v>32636</v>
      </c>
      <c r="D347" s="78" t="s">
        <v>1154</v>
      </c>
    </row>
    <row r="348" spans="1:4" ht="13.5">
      <c r="A348" s="76">
        <v>32637</v>
      </c>
      <c r="B348" s="77" t="s">
        <v>654</v>
      </c>
      <c r="C348" s="75">
        <v>32637</v>
      </c>
      <c r="D348" s="78" t="s">
        <v>1154</v>
      </c>
    </row>
    <row r="349" spans="1:4" ht="13.5">
      <c r="A349" s="76">
        <v>32638</v>
      </c>
      <c r="B349" s="77" t="s">
        <v>655</v>
      </c>
      <c r="C349" s="75">
        <v>32638</v>
      </c>
      <c r="D349" s="78" t="s">
        <v>1154</v>
      </c>
    </row>
    <row r="350" spans="1:4" ht="13.5">
      <c r="A350" s="76">
        <v>32639</v>
      </c>
      <c r="B350" s="77" t="s">
        <v>656</v>
      </c>
      <c r="C350" s="75">
        <v>32639</v>
      </c>
      <c r="D350" s="78" t="s">
        <v>1154</v>
      </c>
    </row>
    <row r="351" spans="1:4" ht="13.5">
      <c r="A351" s="76">
        <v>32640</v>
      </c>
      <c r="B351" s="77" t="s">
        <v>657</v>
      </c>
      <c r="C351" s="75">
        <v>32640</v>
      </c>
      <c r="D351" s="78" t="s">
        <v>1154</v>
      </c>
    </row>
    <row r="352" spans="1:4" ht="13.5">
      <c r="A352" s="76">
        <v>32641</v>
      </c>
      <c r="B352" s="77" t="s">
        <v>658</v>
      </c>
      <c r="C352" s="75">
        <v>32641</v>
      </c>
      <c r="D352" s="78" t="s">
        <v>1154</v>
      </c>
    </row>
    <row r="353" spans="1:4" ht="13.5">
      <c r="A353" s="76">
        <v>32642</v>
      </c>
      <c r="B353" s="77" t="s">
        <v>659</v>
      </c>
      <c r="C353" s="75">
        <v>32642</v>
      </c>
      <c r="D353" s="78" t="s">
        <v>1154</v>
      </c>
    </row>
    <row r="354" spans="1:4" ht="13.5">
      <c r="A354" s="76">
        <v>32643</v>
      </c>
      <c r="B354" s="77" t="s">
        <v>660</v>
      </c>
      <c r="C354" s="75">
        <v>32643</v>
      </c>
      <c r="D354" s="78" t="s">
        <v>1154</v>
      </c>
    </row>
    <row r="355" spans="1:4" ht="13.5">
      <c r="A355" s="76">
        <v>32644</v>
      </c>
      <c r="B355" s="77" t="s">
        <v>661</v>
      </c>
      <c r="C355" s="75">
        <v>32644</v>
      </c>
      <c r="D355" s="78" t="s">
        <v>1154</v>
      </c>
    </row>
    <row r="356" spans="1:4" ht="13.5">
      <c r="A356" s="76">
        <v>32645</v>
      </c>
      <c r="B356" s="77" t="s">
        <v>662</v>
      </c>
      <c r="C356" s="75">
        <v>32645</v>
      </c>
      <c r="D356" s="78" t="s">
        <v>1154</v>
      </c>
    </row>
    <row r="357" spans="1:4" ht="13.5">
      <c r="A357" s="76">
        <v>32646</v>
      </c>
      <c r="B357" s="77" t="s">
        <v>663</v>
      </c>
      <c r="C357" s="75">
        <v>32646</v>
      </c>
      <c r="D357" s="78" t="s">
        <v>1154</v>
      </c>
    </row>
    <row r="358" spans="1:4" ht="13.5">
      <c r="A358" s="76">
        <v>32647</v>
      </c>
      <c r="B358" s="77" t="s">
        <v>664</v>
      </c>
      <c r="C358" s="75">
        <v>32647</v>
      </c>
      <c r="D358" s="78" t="s">
        <v>1154</v>
      </c>
    </row>
    <row r="359" spans="1:4" ht="13.5">
      <c r="A359" s="76">
        <v>32648</v>
      </c>
      <c r="B359" s="77" t="s">
        <v>665</v>
      </c>
      <c r="C359" s="75">
        <v>32648</v>
      </c>
      <c r="D359" s="78" t="s">
        <v>1154</v>
      </c>
    </row>
    <row r="360" spans="1:4" ht="13.5">
      <c r="A360" s="76">
        <v>32649</v>
      </c>
      <c r="B360" s="77" t="s">
        <v>666</v>
      </c>
      <c r="C360" s="75">
        <v>32649</v>
      </c>
      <c r="D360" s="78" t="s">
        <v>1154</v>
      </c>
    </row>
    <row r="361" spans="1:4" ht="13.5">
      <c r="A361" s="76">
        <v>32650</v>
      </c>
      <c r="B361" s="77" t="s">
        <v>667</v>
      </c>
      <c r="C361" s="75">
        <v>32650</v>
      </c>
      <c r="D361" s="78" t="s">
        <v>1154</v>
      </c>
    </row>
    <row r="362" spans="1:4" ht="13.5">
      <c r="A362" s="76">
        <v>32651</v>
      </c>
      <c r="B362" s="77" t="s">
        <v>668</v>
      </c>
      <c r="C362" s="75">
        <v>32651</v>
      </c>
      <c r="D362" s="78" t="s">
        <v>1154</v>
      </c>
    </row>
    <row r="363" spans="1:4" ht="13.5">
      <c r="A363" s="76">
        <v>32652</v>
      </c>
      <c r="B363" s="77" t="s">
        <v>669</v>
      </c>
      <c r="C363" s="75">
        <v>32652</v>
      </c>
      <c r="D363" s="78" t="s">
        <v>1154</v>
      </c>
    </row>
    <row r="364" spans="1:4" ht="13.5">
      <c r="A364" s="76">
        <v>32653</v>
      </c>
      <c r="B364" s="77" t="s">
        <v>670</v>
      </c>
      <c r="C364" s="75">
        <v>32653</v>
      </c>
      <c r="D364" s="78" t="s">
        <v>1154</v>
      </c>
    </row>
    <row r="365" spans="1:4" ht="13.5">
      <c r="A365" s="76">
        <v>32654</v>
      </c>
      <c r="B365" s="77" t="s">
        <v>671</v>
      </c>
      <c r="C365" s="75">
        <v>32654</v>
      </c>
      <c r="D365" s="78" t="s">
        <v>1154</v>
      </c>
    </row>
    <row r="366" spans="1:4" ht="13.5">
      <c r="A366" s="76">
        <v>32655</v>
      </c>
      <c r="B366" s="77" t="s">
        <v>672</v>
      </c>
      <c r="C366" s="75">
        <v>32655</v>
      </c>
      <c r="D366" s="78" t="s">
        <v>1154</v>
      </c>
    </row>
    <row r="367" spans="1:4" ht="13.5">
      <c r="A367" s="76">
        <v>32656</v>
      </c>
      <c r="B367" s="77" t="s">
        <v>673</v>
      </c>
      <c r="C367" s="75">
        <v>32656</v>
      </c>
      <c r="D367" s="78" t="s">
        <v>1154</v>
      </c>
    </row>
    <row r="368" spans="1:4" ht="13.5">
      <c r="A368" s="76">
        <v>32657</v>
      </c>
      <c r="B368" s="77" t="s">
        <v>674</v>
      </c>
      <c r="C368" s="75">
        <v>32657</v>
      </c>
      <c r="D368" s="78" t="s">
        <v>1154</v>
      </c>
    </row>
    <row r="369" spans="1:4" ht="13.5">
      <c r="A369" s="76">
        <v>32658</v>
      </c>
      <c r="B369" s="77" t="s">
        <v>675</v>
      </c>
      <c r="C369" s="75">
        <v>32658</v>
      </c>
      <c r="D369" s="78" t="s">
        <v>1154</v>
      </c>
    </row>
    <row r="370" spans="1:4" ht="13.5">
      <c r="A370" s="76">
        <v>32659</v>
      </c>
      <c r="B370" s="77" t="s">
        <v>676</v>
      </c>
      <c r="C370" s="75">
        <v>32659</v>
      </c>
      <c r="D370" s="78" t="s">
        <v>1154</v>
      </c>
    </row>
    <row r="371" spans="1:4" ht="13.5">
      <c r="A371" s="76">
        <v>32660</v>
      </c>
      <c r="B371" s="77" t="s">
        <v>677</v>
      </c>
      <c r="C371" s="75">
        <v>32660</v>
      </c>
      <c r="D371" s="78" t="s">
        <v>1154</v>
      </c>
    </row>
    <row r="372" spans="1:4" ht="13.5">
      <c r="A372" s="76">
        <v>32661</v>
      </c>
      <c r="B372" s="77" t="s">
        <v>678</v>
      </c>
      <c r="C372" s="75">
        <v>32661</v>
      </c>
      <c r="D372" s="78" t="s">
        <v>1154</v>
      </c>
    </row>
    <row r="373" spans="1:4" ht="13.5">
      <c r="A373" s="76">
        <v>32662</v>
      </c>
      <c r="B373" s="77" t="s">
        <v>679</v>
      </c>
      <c r="C373" s="75">
        <v>32662</v>
      </c>
      <c r="D373" s="78" t="s">
        <v>1154</v>
      </c>
    </row>
    <row r="374" spans="1:4" ht="13.5">
      <c r="A374" s="76">
        <v>32663</v>
      </c>
      <c r="B374" s="77" t="s">
        <v>680</v>
      </c>
      <c r="C374" s="75">
        <v>32663</v>
      </c>
      <c r="D374" s="78" t="s">
        <v>1154</v>
      </c>
    </row>
    <row r="375" spans="1:4" ht="13.5">
      <c r="A375" s="76">
        <v>32664</v>
      </c>
      <c r="B375" s="77" t="s">
        <v>681</v>
      </c>
      <c r="C375" s="75">
        <v>32664</v>
      </c>
      <c r="D375" s="78" t="s">
        <v>1154</v>
      </c>
    </row>
    <row r="376" spans="1:4" ht="13.5">
      <c r="A376" s="76">
        <v>32665</v>
      </c>
      <c r="B376" s="77" t="s">
        <v>682</v>
      </c>
      <c r="C376" s="75">
        <v>32665</v>
      </c>
      <c r="D376" s="78" t="s">
        <v>1154</v>
      </c>
    </row>
    <row r="377" spans="1:4" ht="13.5">
      <c r="A377" s="76">
        <v>32666</v>
      </c>
      <c r="B377" s="77" t="s">
        <v>683</v>
      </c>
      <c r="C377" s="75">
        <v>32666</v>
      </c>
      <c r="D377" s="78" t="s">
        <v>1154</v>
      </c>
    </row>
    <row r="378" spans="1:4" ht="13.5">
      <c r="A378" s="76">
        <v>32667</v>
      </c>
      <c r="B378" s="77" t="s">
        <v>684</v>
      </c>
      <c r="C378" s="75">
        <v>32667</v>
      </c>
      <c r="D378" s="78" t="s">
        <v>1154</v>
      </c>
    </row>
    <row r="379" spans="1:4" ht="13.5">
      <c r="A379" s="76">
        <v>32668</v>
      </c>
      <c r="B379" s="77" t="s">
        <v>685</v>
      </c>
      <c r="C379" s="75">
        <v>32668</v>
      </c>
      <c r="D379" s="78" t="s">
        <v>1154</v>
      </c>
    </row>
    <row r="380" spans="1:4" ht="24">
      <c r="A380" s="76">
        <v>32669</v>
      </c>
      <c r="B380" s="77" t="s">
        <v>686</v>
      </c>
      <c r="C380" s="75">
        <v>32669</v>
      </c>
      <c r="D380" s="78" t="s">
        <v>1154</v>
      </c>
    </row>
    <row r="381" spans="1:4" ht="13.5">
      <c r="A381" s="76">
        <v>32670</v>
      </c>
      <c r="B381" s="77" t="s">
        <v>687</v>
      </c>
      <c r="C381" s="75">
        <v>32670</v>
      </c>
      <c r="D381" s="78" t="s">
        <v>1154</v>
      </c>
    </row>
    <row r="382" spans="1:4" ht="13.5">
      <c r="A382" s="76">
        <v>32671</v>
      </c>
      <c r="B382" s="77" t="s">
        <v>688</v>
      </c>
      <c r="C382" s="75">
        <v>32671</v>
      </c>
      <c r="D382" s="78" t="s">
        <v>1154</v>
      </c>
    </row>
    <row r="383" spans="1:4" ht="13.5">
      <c r="A383" s="76">
        <v>32672</v>
      </c>
      <c r="B383" s="77" t="s">
        <v>689</v>
      </c>
      <c r="C383" s="75">
        <v>32672</v>
      </c>
      <c r="D383" s="78" t="s">
        <v>1154</v>
      </c>
    </row>
    <row r="384" spans="1:4" ht="13.5">
      <c r="A384" s="76">
        <v>32673</v>
      </c>
      <c r="B384" s="77" t="s">
        <v>690</v>
      </c>
      <c r="C384" s="75">
        <v>32673</v>
      </c>
      <c r="D384" s="78" t="s">
        <v>1154</v>
      </c>
    </row>
    <row r="385" spans="1:4" ht="13.5">
      <c r="A385" s="76">
        <v>32674</v>
      </c>
      <c r="B385" s="77" t="s">
        <v>691</v>
      </c>
      <c r="C385" s="75">
        <v>32674</v>
      </c>
      <c r="D385" s="78" t="s">
        <v>1154</v>
      </c>
    </row>
    <row r="386" spans="1:4" ht="13.5">
      <c r="A386" s="76">
        <v>32675</v>
      </c>
      <c r="B386" s="77" t="s">
        <v>692</v>
      </c>
      <c r="C386" s="75">
        <v>32675</v>
      </c>
      <c r="D386" s="78" t="s">
        <v>1154</v>
      </c>
    </row>
    <row r="387" spans="1:4" ht="13.5">
      <c r="A387" s="76">
        <v>32676</v>
      </c>
      <c r="B387" s="77" t="s">
        <v>693</v>
      </c>
      <c r="C387" s="75">
        <v>32676</v>
      </c>
      <c r="D387" s="78" t="s">
        <v>1154</v>
      </c>
    </row>
    <row r="388" spans="1:4" ht="13.5">
      <c r="A388" s="76">
        <v>32677</v>
      </c>
      <c r="B388" s="77" t="s">
        <v>694</v>
      </c>
      <c r="C388" s="75">
        <v>32677</v>
      </c>
      <c r="D388" s="78" t="s">
        <v>1154</v>
      </c>
    </row>
    <row r="389" spans="1:4" ht="13.5">
      <c r="A389" s="76">
        <v>32678</v>
      </c>
      <c r="B389" s="77" t="s">
        <v>695</v>
      </c>
      <c r="C389" s="75">
        <v>32678</v>
      </c>
      <c r="D389" s="78" t="s">
        <v>1154</v>
      </c>
    </row>
    <row r="390" spans="1:4" ht="13.5">
      <c r="A390" s="76">
        <v>32679</v>
      </c>
      <c r="B390" s="77" t="s">
        <v>696</v>
      </c>
      <c r="C390" s="75">
        <v>32679</v>
      </c>
      <c r="D390" s="78" t="s">
        <v>1154</v>
      </c>
    </row>
    <row r="391" spans="1:4" ht="13.5">
      <c r="A391" s="76">
        <v>32680</v>
      </c>
      <c r="B391" s="77" t="s">
        <v>697</v>
      </c>
      <c r="C391" s="75">
        <v>32680</v>
      </c>
      <c r="D391" s="78" t="s">
        <v>1154</v>
      </c>
    </row>
    <row r="392" spans="1:4" ht="13.5">
      <c r="A392" s="76">
        <v>32681</v>
      </c>
      <c r="B392" s="77" t="s">
        <v>698</v>
      </c>
      <c r="C392" s="75">
        <v>32681</v>
      </c>
      <c r="D392" s="78" t="s">
        <v>1154</v>
      </c>
    </row>
    <row r="393" spans="1:4" ht="13.5">
      <c r="A393" s="76">
        <v>32682</v>
      </c>
      <c r="B393" s="77" t="s">
        <v>699</v>
      </c>
      <c r="C393" s="75">
        <v>32682</v>
      </c>
      <c r="D393" s="78" t="s">
        <v>1154</v>
      </c>
    </row>
    <row r="394" spans="1:4" ht="13.5">
      <c r="A394" s="76">
        <v>32683</v>
      </c>
      <c r="B394" s="77" t="s">
        <v>700</v>
      </c>
      <c r="C394" s="75">
        <v>32683</v>
      </c>
      <c r="D394" s="78" t="s">
        <v>1154</v>
      </c>
    </row>
    <row r="395" spans="1:4" ht="13.5">
      <c r="A395" s="76">
        <v>32684</v>
      </c>
      <c r="B395" s="77" t="s">
        <v>701</v>
      </c>
      <c r="C395" s="75">
        <v>32684</v>
      </c>
      <c r="D395" s="78" t="s">
        <v>1154</v>
      </c>
    </row>
    <row r="396" spans="1:4" ht="13.5">
      <c r="A396" s="76">
        <v>32685</v>
      </c>
      <c r="B396" s="77" t="s">
        <v>702</v>
      </c>
      <c r="C396" s="75">
        <v>32685</v>
      </c>
      <c r="D396" s="78" t="s">
        <v>1154</v>
      </c>
    </row>
    <row r="397" spans="1:4" ht="13.5">
      <c r="A397" s="76">
        <v>32686</v>
      </c>
      <c r="B397" s="77" t="s">
        <v>703</v>
      </c>
      <c r="C397" s="75">
        <v>32686</v>
      </c>
      <c r="D397" s="78" t="s">
        <v>1154</v>
      </c>
    </row>
    <row r="398" spans="1:4" ht="13.5">
      <c r="A398" s="76">
        <v>32687</v>
      </c>
      <c r="B398" s="77" t="s">
        <v>704</v>
      </c>
      <c r="C398" s="75">
        <v>32687</v>
      </c>
      <c r="D398" s="78" t="s">
        <v>1154</v>
      </c>
    </row>
    <row r="399" spans="1:4" ht="13.5">
      <c r="A399" s="76">
        <v>32688</v>
      </c>
      <c r="B399" s="77" t="s">
        <v>705</v>
      </c>
      <c r="C399" s="75">
        <v>32688</v>
      </c>
      <c r="D399" s="78" t="s">
        <v>1154</v>
      </c>
    </row>
    <row r="400" spans="1:4" ht="13.5">
      <c r="A400" s="76">
        <v>32689</v>
      </c>
      <c r="B400" s="77" t="s">
        <v>706</v>
      </c>
      <c r="C400" s="75">
        <v>32689</v>
      </c>
      <c r="D400" s="78" t="s">
        <v>1154</v>
      </c>
    </row>
    <row r="401" spans="1:4" ht="13.5">
      <c r="A401" s="76">
        <v>32690</v>
      </c>
      <c r="B401" s="77" t="s">
        <v>707</v>
      </c>
      <c r="C401" s="75">
        <v>32690</v>
      </c>
      <c r="D401" s="78" t="s">
        <v>1154</v>
      </c>
    </row>
    <row r="402" spans="1:4" ht="13.5">
      <c r="A402" s="76">
        <v>32691</v>
      </c>
      <c r="B402" s="77" t="s">
        <v>708</v>
      </c>
      <c r="C402" s="75">
        <v>32691</v>
      </c>
      <c r="D402" s="78" t="s">
        <v>1154</v>
      </c>
    </row>
    <row r="403" spans="1:4" ht="13.5">
      <c r="A403" s="76">
        <v>32692</v>
      </c>
      <c r="B403" s="77" t="s">
        <v>709</v>
      </c>
      <c r="C403" s="75">
        <v>32692</v>
      </c>
      <c r="D403" s="78" t="s">
        <v>1154</v>
      </c>
    </row>
    <row r="404" spans="1:4" ht="13.5">
      <c r="A404" s="76">
        <v>32693</v>
      </c>
      <c r="B404" s="77" t="s">
        <v>710</v>
      </c>
      <c r="C404" s="75">
        <v>32693</v>
      </c>
      <c r="D404" s="78" t="s">
        <v>1154</v>
      </c>
    </row>
    <row r="405" spans="1:4" ht="13.5">
      <c r="A405" s="76">
        <v>32694</v>
      </c>
      <c r="B405" s="77" t="s">
        <v>711</v>
      </c>
      <c r="C405" s="75">
        <v>32694</v>
      </c>
      <c r="D405" s="78" t="s">
        <v>1154</v>
      </c>
    </row>
    <row r="406" spans="1:4" ht="13.5">
      <c r="A406" s="76">
        <v>32695</v>
      </c>
      <c r="B406" s="77" t="s">
        <v>712</v>
      </c>
      <c r="C406" s="75">
        <v>32695</v>
      </c>
      <c r="D406" s="78" t="s">
        <v>1154</v>
      </c>
    </row>
    <row r="407" spans="1:4" ht="13.5">
      <c r="A407" s="76">
        <v>32696</v>
      </c>
      <c r="B407" s="77" t="s">
        <v>713</v>
      </c>
      <c r="C407" s="75">
        <v>32696</v>
      </c>
      <c r="D407" s="78" t="s">
        <v>1154</v>
      </c>
    </row>
    <row r="408" spans="1:4" ht="24">
      <c r="A408" s="76">
        <v>32697</v>
      </c>
      <c r="B408" s="77" t="s">
        <v>714</v>
      </c>
      <c r="C408" s="75">
        <v>32697</v>
      </c>
      <c r="D408" s="78" t="s">
        <v>1154</v>
      </c>
    </row>
    <row r="409" spans="1:4" ht="13.5">
      <c r="A409" s="76">
        <v>32698</v>
      </c>
      <c r="B409" s="77" t="s">
        <v>715</v>
      </c>
      <c r="C409" s="75">
        <v>32698</v>
      </c>
      <c r="D409" s="78" t="s">
        <v>1154</v>
      </c>
    </row>
    <row r="410" spans="1:4" ht="13.5">
      <c r="A410" s="76">
        <v>32699</v>
      </c>
      <c r="B410" s="77" t="s">
        <v>716</v>
      </c>
      <c r="C410" s="75">
        <v>32699</v>
      </c>
      <c r="D410" s="78" t="s">
        <v>1154</v>
      </c>
    </row>
    <row r="411" spans="1:4" ht="13.5">
      <c r="A411" s="76">
        <v>32701</v>
      </c>
      <c r="B411" s="77" t="s">
        <v>717</v>
      </c>
      <c r="C411" s="75">
        <v>32701</v>
      </c>
      <c r="D411" s="78" t="s">
        <v>1154</v>
      </c>
    </row>
    <row r="412" spans="1:4" ht="13.5">
      <c r="A412" s="76">
        <v>32702</v>
      </c>
      <c r="B412" s="77" t="s">
        <v>718</v>
      </c>
      <c r="C412" s="75">
        <v>32702</v>
      </c>
      <c r="D412" s="78" t="s">
        <v>1154</v>
      </c>
    </row>
    <row r="413" spans="1:4" ht="13.5">
      <c r="A413" s="76">
        <v>32703</v>
      </c>
      <c r="B413" s="77" t="s">
        <v>719</v>
      </c>
      <c r="C413" s="75">
        <v>32703</v>
      </c>
      <c r="D413" s="78" t="s">
        <v>1154</v>
      </c>
    </row>
    <row r="414" spans="1:4" ht="13.5">
      <c r="A414" s="76">
        <v>32704</v>
      </c>
      <c r="B414" s="77" t="s">
        <v>720</v>
      </c>
      <c r="C414" s="75">
        <v>32704</v>
      </c>
      <c r="D414" s="78" t="s">
        <v>1154</v>
      </c>
    </row>
    <row r="415" spans="1:4" ht="13.5">
      <c r="A415" s="76">
        <v>32705</v>
      </c>
      <c r="B415" s="77" t="s">
        <v>721</v>
      </c>
      <c r="C415" s="75">
        <v>32705</v>
      </c>
      <c r="D415" s="78" t="s">
        <v>1154</v>
      </c>
    </row>
    <row r="416" spans="1:4" ht="13.5">
      <c r="A416" s="76">
        <v>32706</v>
      </c>
      <c r="B416" s="77" t="s">
        <v>722</v>
      </c>
      <c r="C416" s="75">
        <v>32706</v>
      </c>
      <c r="D416" s="78" t="s">
        <v>1154</v>
      </c>
    </row>
    <row r="417" spans="1:4" ht="13.5">
      <c r="A417" s="76">
        <v>32707</v>
      </c>
      <c r="B417" s="77" t="s">
        <v>723</v>
      </c>
      <c r="C417" s="75">
        <v>32707</v>
      </c>
      <c r="D417" s="78" t="s">
        <v>1154</v>
      </c>
    </row>
    <row r="418" spans="1:4" ht="13.5">
      <c r="A418" s="76">
        <v>32708</v>
      </c>
      <c r="B418" s="77" t="s">
        <v>724</v>
      </c>
      <c r="C418" s="75">
        <v>32708</v>
      </c>
      <c r="D418" s="78" t="s">
        <v>1154</v>
      </c>
    </row>
    <row r="419" spans="1:4" ht="13.5">
      <c r="A419" s="76">
        <v>32709</v>
      </c>
      <c r="B419" s="77" t="s">
        <v>725</v>
      </c>
      <c r="C419" s="75">
        <v>32709</v>
      </c>
      <c r="D419" s="78" t="s">
        <v>1154</v>
      </c>
    </row>
    <row r="420" spans="1:4" ht="13.5">
      <c r="A420" s="76">
        <v>32710</v>
      </c>
      <c r="B420" s="77" t="s">
        <v>726</v>
      </c>
      <c r="C420" s="75">
        <v>32710</v>
      </c>
      <c r="D420" s="78" t="s">
        <v>1154</v>
      </c>
    </row>
    <row r="421" spans="1:4" ht="13.5">
      <c r="A421" s="76">
        <v>32711</v>
      </c>
      <c r="B421" s="77" t="s">
        <v>727</v>
      </c>
      <c r="C421" s="75">
        <v>32711</v>
      </c>
      <c r="D421" s="78" t="s">
        <v>1154</v>
      </c>
    </row>
    <row r="422" spans="1:4" ht="13.5">
      <c r="A422" s="76">
        <v>32712</v>
      </c>
      <c r="B422" s="77" t="s">
        <v>728</v>
      </c>
      <c r="C422" s="75">
        <v>32712</v>
      </c>
      <c r="D422" s="78" t="s">
        <v>1154</v>
      </c>
    </row>
    <row r="423" spans="1:4" ht="24">
      <c r="A423" s="76">
        <v>32713</v>
      </c>
      <c r="B423" s="77" t="s">
        <v>729</v>
      </c>
      <c r="C423" s="75">
        <v>32713</v>
      </c>
      <c r="D423" s="78" t="s">
        <v>1154</v>
      </c>
    </row>
    <row r="424" spans="1:4" ht="13.5">
      <c r="A424" s="76">
        <v>32714</v>
      </c>
      <c r="B424" s="77" t="s">
        <v>730</v>
      </c>
      <c r="C424" s="75">
        <v>32714</v>
      </c>
      <c r="D424" s="78" t="s">
        <v>1154</v>
      </c>
    </row>
    <row r="425" spans="1:4" ht="13.5">
      <c r="A425" s="76">
        <v>32715</v>
      </c>
      <c r="B425" s="77" t="s">
        <v>731</v>
      </c>
      <c r="C425" s="75">
        <v>32715</v>
      </c>
      <c r="D425" s="78" t="s">
        <v>1154</v>
      </c>
    </row>
    <row r="426" spans="1:4" ht="13.5">
      <c r="A426" s="76">
        <v>32716</v>
      </c>
      <c r="B426" s="77" t="s">
        <v>732</v>
      </c>
      <c r="C426" s="75">
        <v>32716</v>
      </c>
      <c r="D426" s="78" t="s">
        <v>1154</v>
      </c>
    </row>
    <row r="427" spans="1:4" ht="13.5">
      <c r="A427" s="76">
        <v>32717</v>
      </c>
      <c r="B427" s="77" t="s">
        <v>733</v>
      </c>
      <c r="C427" s="75">
        <v>32717</v>
      </c>
      <c r="D427" s="78" t="s">
        <v>1154</v>
      </c>
    </row>
    <row r="428" spans="1:4" ht="13.5">
      <c r="A428" s="76">
        <v>32718</v>
      </c>
      <c r="B428" s="77" t="s">
        <v>734</v>
      </c>
      <c r="C428" s="75">
        <v>32718</v>
      </c>
      <c r="D428" s="78" t="s">
        <v>1154</v>
      </c>
    </row>
    <row r="429" spans="1:4" ht="13.5">
      <c r="A429" s="76">
        <v>32719</v>
      </c>
      <c r="B429" s="77" t="s">
        <v>735</v>
      </c>
      <c r="C429" s="75">
        <v>32719</v>
      </c>
      <c r="D429" s="78" t="s">
        <v>1154</v>
      </c>
    </row>
    <row r="430" spans="1:4" ht="13.5">
      <c r="A430" s="76">
        <v>32720</v>
      </c>
      <c r="B430" s="77" t="s">
        <v>736</v>
      </c>
      <c r="C430" s="75">
        <v>32720</v>
      </c>
      <c r="D430" s="78" t="s">
        <v>1154</v>
      </c>
    </row>
    <row r="431" spans="1:4" ht="24">
      <c r="A431" s="76">
        <v>32721</v>
      </c>
      <c r="B431" s="77" t="s">
        <v>737</v>
      </c>
      <c r="C431" s="75">
        <v>32721</v>
      </c>
      <c r="D431" s="78" t="s">
        <v>1154</v>
      </c>
    </row>
    <row r="432" spans="1:4" ht="13.5">
      <c r="A432" s="76">
        <v>32722</v>
      </c>
      <c r="B432" s="77" t="s">
        <v>738</v>
      </c>
      <c r="C432" s="75">
        <v>32722</v>
      </c>
      <c r="D432" s="78" t="s">
        <v>1154</v>
      </c>
    </row>
    <row r="433" spans="1:4" ht="13.5">
      <c r="A433" s="76">
        <v>32723</v>
      </c>
      <c r="B433" s="77" t="s">
        <v>739</v>
      </c>
      <c r="C433" s="75">
        <v>32723</v>
      </c>
      <c r="D433" s="78" t="s">
        <v>1154</v>
      </c>
    </row>
    <row r="434" spans="1:4" ht="13.5">
      <c r="A434" s="76">
        <v>32724</v>
      </c>
      <c r="B434" s="77" t="s">
        <v>740</v>
      </c>
      <c r="C434" s="75">
        <v>32724</v>
      </c>
      <c r="D434" s="78" t="s">
        <v>1154</v>
      </c>
    </row>
    <row r="435" spans="1:4" ht="13.5">
      <c r="A435" s="76">
        <v>32725</v>
      </c>
      <c r="B435" s="77" t="s">
        <v>741</v>
      </c>
      <c r="C435" s="75">
        <v>32725</v>
      </c>
      <c r="D435" s="78" t="s">
        <v>1154</v>
      </c>
    </row>
    <row r="436" spans="1:4" ht="13.5">
      <c r="A436" s="76">
        <v>32726</v>
      </c>
      <c r="B436" s="77" t="s">
        <v>742</v>
      </c>
      <c r="C436" s="75">
        <v>32726</v>
      </c>
      <c r="D436" s="78" t="s">
        <v>1154</v>
      </c>
    </row>
    <row r="437" spans="1:4" ht="13.5">
      <c r="A437" s="76">
        <v>32727</v>
      </c>
      <c r="B437" s="77" t="s">
        <v>1144</v>
      </c>
      <c r="C437" s="75">
        <v>32727</v>
      </c>
      <c r="D437" s="78" t="s">
        <v>1154</v>
      </c>
    </row>
    <row r="438" spans="1:4" ht="13.5">
      <c r="A438" s="76">
        <v>32801</v>
      </c>
      <c r="B438" s="77" t="s">
        <v>743</v>
      </c>
      <c r="C438" s="75">
        <v>32801</v>
      </c>
      <c r="D438" s="78" t="s">
        <v>1154</v>
      </c>
    </row>
    <row r="439" spans="1:4" ht="13.5">
      <c r="A439" s="76">
        <v>32802</v>
      </c>
      <c r="B439" s="77" t="s">
        <v>744</v>
      </c>
      <c r="C439" s="75">
        <v>32802</v>
      </c>
      <c r="D439" s="78" t="s">
        <v>1154</v>
      </c>
    </row>
    <row r="440" spans="1:4" ht="13.5">
      <c r="A440" s="76">
        <v>32803</v>
      </c>
      <c r="B440" s="77" t="s">
        <v>745</v>
      </c>
      <c r="C440" s="75">
        <v>32803</v>
      </c>
      <c r="D440" s="78" t="s">
        <v>1154</v>
      </c>
    </row>
    <row r="441" spans="1:4" ht="13.5">
      <c r="A441" s="76">
        <v>32804</v>
      </c>
      <c r="B441" s="77" t="s">
        <v>746</v>
      </c>
      <c r="C441" s="75">
        <v>32804</v>
      </c>
      <c r="D441" s="78" t="s">
        <v>1154</v>
      </c>
    </row>
    <row r="442" spans="1:4" ht="24">
      <c r="A442" s="76">
        <v>32805</v>
      </c>
      <c r="B442" s="77" t="s">
        <v>747</v>
      </c>
      <c r="C442" s="75">
        <v>32805</v>
      </c>
      <c r="D442" s="78" t="s">
        <v>1154</v>
      </c>
    </row>
    <row r="443" spans="1:4" ht="24">
      <c r="A443" s="76">
        <v>32806</v>
      </c>
      <c r="B443" s="77" t="s">
        <v>748</v>
      </c>
      <c r="C443" s="75">
        <v>32806</v>
      </c>
      <c r="D443" s="78" t="s">
        <v>1154</v>
      </c>
    </row>
    <row r="444" spans="1:4" ht="24">
      <c r="A444" s="76">
        <v>32807</v>
      </c>
      <c r="B444" s="77" t="s">
        <v>749</v>
      </c>
      <c r="C444" s="75">
        <v>32807</v>
      </c>
      <c r="D444" s="78" t="s">
        <v>1154</v>
      </c>
    </row>
    <row r="445" spans="1:4" ht="13.5">
      <c r="A445" s="76">
        <v>32808</v>
      </c>
      <c r="B445" s="77" t="s">
        <v>750</v>
      </c>
      <c r="C445" s="75">
        <v>32808</v>
      </c>
      <c r="D445" s="78" t="s">
        <v>1154</v>
      </c>
    </row>
    <row r="446" spans="1:4" ht="13.5">
      <c r="A446" s="76">
        <v>32809</v>
      </c>
      <c r="B446" s="77" t="s">
        <v>751</v>
      </c>
      <c r="C446" s="75">
        <v>32809</v>
      </c>
      <c r="D446" s="78" t="s">
        <v>1154</v>
      </c>
    </row>
    <row r="447" spans="1:4" ht="13.5">
      <c r="A447" s="76">
        <v>32810</v>
      </c>
      <c r="B447" s="77" t="s">
        <v>752</v>
      </c>
      <c r="C447" s="75">
        <v>32810</v>
      </c>
      <c r="D447" s="78" t="s">
        <v>1154</v>
      </c>
    </row>
    <row r="448" spans="1:4" ht="13.5">
      <c r="A448" s="76">
        <v>32811</v>
      </c>
      <c r="B448" s="77" t="s">
        <v>753</v>
      </c>
      <c r="C448" s="75">
        <v>32811</v>
      </c>
      <c r="D448" s="78" t="s">
        <v>1154</v>
      </c>
    </row>
    <row r="449" spans="1:4" ht="13.5">
      <c r="A449" s="76">
        <v>32812</v>
      </c>
      <c r="B449" s="77" t="s">
        <v>754</v>
      </c>
      <c r="C449" s="75">
        <v>32812</v>
      </c>
      <c r="D449" s="78" t="s">
        <v>1154</v>
      </c>
    </row>
    <row r="450" spans="1:4" ht="24">
      <c r="A450" s="76">
        <v>32813</v>
      </c>
      <c r="B450" s="77" t="s">
        <v>755</v>
      </c>
      <c r="C450" s="75">
        <v>32813</v>
      </c>
      <c r="D450" s="78" t="s">
        <v>1154</v>
      </c>
    </row>
    <row r="451" spans="1:4" ht="13.5">
      <c r="A451" s="76">
        <v>32814</v>
      </c>
      <c r="B451" s="77" t="s">
        <v>756</v>
      </c>
      <c r="C451" s="75">
        <v>32814</v>
      </c>
      <c r="D451" s="78" t="s">
        <v>1154</v>
      </c>
    </row>
    <row r="452" spans="1:4" ht="24">
      <c r="A452" s="76">
        <v>32815</v>
      </c>
      <c r="B452" s="77" t="s">
        <v>757</v>
      </c>
      <c r="C452" s="75">
        <v>32815</v>
      </c>
      <c r="D452" s="78" t="s">
        <v>1154</v>
      </c>
    </row>
    <row r="453" spans="1:4" ht="13.5">
      <c r="A453" s="76">
        <v>32816</v>
      </c>
      <c r="B453" s="77" t="s">
        <v>758</v>
      </c>
      <c r="C453" s="75">
        <v>32816</v>
      </c>
      <c r="D453" s="78" t="s">
        <v>1154</v>
      </c>
    </row>
    <row r="454" spans="1:4" ht="13.5">
      <c r="A454" s="76">
        <v>32817</v>
      </c>
      <c r="B454" s="77" t="s">
        <v>759</v>
      </c>
      <c r="C454" s="75">
        <v>32817</v>
      </c>
      <c r="D454" s="78" t="s">
        <v>1154</v>
      </c>
    </row>
    <row r="455" spans="1:4" ht="24">
      <c r="A455" s="76">
        <v>32819</v>
      </c>
      <c r="B455" s="77" t="s">
        <v>760</v>
      </c>
      <c r="C455" s="75">
        <v>32819</v>
      </c>
      <c r="D455" s="78" t="s">
        <v>1154</v>
      </c>
    </row>
    <row r="456" spans="1:4" ht="13.5">
      <c r="A456" s="76">
        <v>32820</v>
      </c>
      <c r="B456" s="77" t="s">
        <v>761</v>
      </c>
      <c r="C456" s="75">
        <v>32820</v>
      </c>
      <c r="D456" s="78" t="s">
        <v>1154</v>
      </c>
    </row>
    <row r="457" spans="1:4" ht="13.5">
      <c r="A457" s="76">
        <v>32821</v>
      </c>
      <c r="B457" s="77" t="s">
        <v>762</v>
      </c>
      <c r="C457" s="75">
        <v>32821</v>
      </c>
      <c r="D457" s="78" t="s">
        <v>1154</v>
      </c>
    </row>
    <row r="458" spans="1:4" ht="13.5">
      <c r="A458" s="76">
        <v>32822</v>
      </c>
      <c r="B458" s="77" t="s">
        <v>763</v>
      </c>
      <c r="C458" s="75">
        <v>32822</v>
      </c>
      <c r="D458" s="78" t="s">
        <v>1154</v>
      </c>
    </row>
    <row r="459" spans="1:4" ht="13.5">
      <c r="A459" s="76">
        <v>32823</v>
      </c>
      <c r="B459" s="77" t="s">
        <v>1145</v>
      </c>
      <c r="C459" s="75">
        <v>32823</v>
      </c>
      <c r="D459" s="78" t="s">
        <v>1154</v>
      </c>
    </row>
    <row r="460" spans="1:4" ht="13.5">
      <c r="A460" s="76">
        <v>32824</v>
      </c>
      <c r="B460" s="77" t="s">
        <v>1146</v>
      </c>
      <c r="C460" s="75">
        <v>32824</v>
      </c>
      <c r="D460" s="78" t="s">
        <v>1154</v>
      </c>
    </row>
    <row r="461" spans="1:4" ht="13.5">
      <c r="A461" s="76">
        <v>33101</v>
      </c>
      <c r="B461" s="77" t="s">
        <v>764</v>
      </c>
      <c r="C461" s="75">
        <v>33101</v>
      </c>
      <c r="D461" s="78" t="s">
        <v>1154</v>
      </c>
    </row>
    <row r="462" spans="1:4" ht="13.5">
      <c r="A462" s="76">
        <v>33102</v>
      </c>
      <c r="B462" s="77" t="s">
        <v>765</v>
      </c>
      <c r="C462" s="75">
        <v>33102</v>
      </c>
      <c r="D462" s="78" t="s">
        <v>1154</v>
      </c>
    </row>
    <row r="463" spans="1:4" ht="13.5">
      <c r="A463" s="76">
        <v>33103</v>
      </c>
      <c r="B463" s="77" t="s">
        <v>766</v>
      </c>
      <c r="C463" s="75">
        <v>33103</v>
      </c>
      <c r="D463" s="78" t="s">
        <v>1154</v>
      </c>
    </row>
    <row r="464" spans="1:4" ht="13.5">
      <c r="A464" s="76">
        <v>33104</v>
      </c>
      <c r="B464" s="77" t="s">
        <v>767</v>
      </c>
      <c r="C464" s="75">
        <v>33104</v>
      </c>
      <c r="D464" s="78" t="s">
        <v>1154</v>
      </c>
    </row>
    <row r="465" spans="1:4" ht="13.5">
      <c r="A465" s="76">
        <v>33105</v>
      </c>
      <c r="B465" s="77" t="s">
        <v>768</v>
      </c>
      <c r="C465" s="75">
        <v>33105</v>
      </c>
      <c r="D465" s="78" t="s">
        <v>1154</v>
      </c>
    </row>
    <row r="466" spans="1:4" ht="13.5">
      <c r="A466" s="76">
        <v>33106</v>
      </c>
      <c r="B466" s="77" t="s">
        <v>769</v>
      </c>
      <c r="C466" s="75">
        <v>33106</v>
      </c>
      <c r="D466" s="78" t="s">
        <v>1154</v>
      </c>
    </row>
    <row r="467" spans="1:4" ht="13.5">
      <c r="A467" s="76">
        <v>33107</v>
      </c>
      <c r="B467" s="77" t="s">
        <v>770</v>
      </c>
      <c r="C467" s="75">
        <v>33107</v>
      </c>
      <c r="D467" s="78" t="s">
        <v>1154</v>
      </c>
    </row>
    <row r="468" spans="1:4" ht="13.5">
      <c r="A468" s="76">
        <v>33108</v>
      </c>
      <c r="B468" s="77" t="s">
        <v>771</v>
      </c>
      <c r="C468" s="75">
        <v>33108</v>
      </c>
      <c r="D468" s="78" t="s">
        <v>1154</v>
      </c>
    </row>
    <row r="469" spans="1:4" ht="13.5">
      <c r="A469" s="76">
        <v>33109</v>
      </c>
      <c r="B469" s="77" t="s">
        <v>772</v>
      </c>
      <c r="C469" s="75">
        <v>33109</v>
      </c>
      <c r="D469" s="78" t="s">
        <v>1154</v>
      </c>
    </row>
    <row r="470" spans="1:4" ht="13.5">
      <c r="A470" s="76">
        <v>33110</v>
      </c>
      <c r="B470" s="77" t="s">
        <v>773</v>
      </c>
      <c r="C470" s="75">
        <v>33110</v>
      </c>
      <c r="D470" s="78" t="s">
        <v>1154</v>
      </c>
    </row>
    <row r="471" spans="1:4" ht="13.5">
      <c r="A471" s="76">
        <v>33111</v>
      </c>
      <c r="B471" s="77" t="s">
        <v>774</v>
      </c>
      <c r="C471" s="75">
        <v>33111</v>
      </c>
      <c r="D471" s="78" t="s">
        <v>1154</v>
      </c>
    </row>
    <row r="472" spans="1:4" ht="13.5">
      <c r="A472" s="76">
        <v>33112</v>
      </c>
      <c r="B472" s="77" t="s">
        <v>775</v>
      </c>
      <c r="C472" s="75">
        <v>33112</v>
      </c>
      <c r="D472" s="78" t="s">
        <v>1154</v>
      </c>
    </row>
    <row r="473" spans="1:4" ht="24">
      <c r="A473" s="76">
        <v>33113</v>
      </c>
      <c r="B473" s="77" t="s">
        <v>776</v>
      </c>
      <c r="C473" s="75">
        <v>33113</v>
      </c>
      <c r="D473" s="78" t="s">
        <v>1154</v>
      </c>
    </row>
    <row r="474" spans="1:4" ht="13.5">
      <c r="A474" s="76">
        <v>33201</v>
      </c>
      <c r="B474" s="77" t="s">
        <v>777</v>
      </c>
      <c r="C474" s="75">
        <v>33201</v>
      </c>
      <c r="D474" s="78" t="s">
        <v>1154</v>
      </c>
    </row>
    <row r="475" spans="1:4" ht="13.5">
      <c r="A475" s="76">
        <v>33202</v>
      </c>
      <c r="B475" s="77" t="s">
        <v>778</v>
      </c>
      <c r="C475" s="75">
        <v>33202</v>
      </c>
      <c r="D475" s="78" t="s">
        <v>1154</v>
      </c>
    </row>
    <row r="476" spans="1:4" ht="13.5">
      <c r="A476" s="76">
        <v>33203</v>
      </c>
      <c r="B476" s="77" t="s">
        <v>779</v>
      </c>
      <c r="C476" s="75">
        <v>33203</v>
      </c>
      <c r="D476" s="78" t="s">
        <v>1154</v>
      </c>
    </row>
    <row r="477" spans="1:4" ht="13.5">
      <c r="A477" s="76">
        <v>33301</v>
      </c>
      <c r="B477" s="77" t="s">
        <v>780</v>
      </c>
      <c r="C477" s="75">
        <v>33301</v>
      </c>
      <c r="D477" s="78" t="s">
        <v>1154</v>
      </c>
    </row>
    <row r="478" spans="1:4" ht="13.5">
      <c r="A478" s="76">
        <v>33302</v>
      </c>
      <c r="B478" s="77" t="s">
        <v>781</v>
      </c>
      <c r="C478" s="75">
        <v>33302</v>
      </c>
      <c r="D478" s="78" t="s">
        <v>1154</v>
      </c>
    </row>
    <row r="479" spans="1:4" ht="13.5">
      <c r="A479" s="76">
        <v>33303</v>
      </c>
      <c r="B479" s="77" t="s">
        <v>782</v>
      </c>
      <c r="C479" s="75">
        <v>33303</v>
      </c>
      <c r="D479" s="78" t="s">
        <v>1154</v>
      </c>
    </row>
    <row r="480" spans="1:4" ht="13.5">
      <c r="A480" s="76">
        <v>33304</v>
      </c>
      <c r="B480" s="77" t="s">
        <v>783</v>
      </c>
      <c r="C480" s="75">
        <v>33304</v>
      </c>
      <c r="D480" s="78" t="s">
        <v>1154</v>
      </c>
    </row>
    <row r="481" spans="1:4" ht="13.5">
      <c r="A481" s="76">
        <v>33305</v>
      </c>
      <c r="B481" s="77" t="s">
        <v>784</v>
      </c>
      <c r="C481" s="75">
        <v>33305</v>
      </c>
      <c r="D481" s="78" t="s">
        <v>1154</v>
      </c>
    </row>
    <row r="482" spans="1:4" ht="13.5">
      <c r="A482" s="76">
        <v>33306</v>
      </c>
      <c r="B482" s="77" t="s">
        <v>785</v>
      </c>
      <c r="C482" s="75">
        <v>33306</v>
      </c>
      <c r="D482" s="78" t="s">
        <v>1154</v>
      </c>
    </row>
    <row r="483" spans="1:4" ht="13.5">
      <c r="A483" s="76">
        <v>33307</v>
      </c>
      <c r="B483" s="77" t="s">
        <v>786</v>
      </c>
      <c r="C483" s="75">
        <v>33307</v>
      </c>
      <c r="D483" s="78" t="s">
        <v>1154</v>
      </c>
    </row>
    <row r="484" spans="1:4" ht="13.5">
      <c r="A484" s="76">
        <v>33401</v>
      </c>
      <c r="B484" s="77" t="s">
        <v>787</v>
      </c>
      <c r="C484" s="75">
        <v>33401</v>
      </c>
      <c r="D484" s="78" t="s">
        <v>1154</v>
      </c>
    </row>
    <row r="485" spans="1:4" ht="13.5">
      <c r="A485" s="76">
        <v>33402</v>
      </c>
      <c r="B485" s="77" t="s">
        <v>788</v>
      </c>
      <c r="C485" s="75">
        <v>33402</v>
      </c>
      <c r="D485" s="78" t="s">
        <v>1154</v>
      </c>
    </row>
    <row r="486" spans="1:4" ht="13.5">
      <c r="A486" s="76">
        <v>33403</v>
      </c>
      <c r="B486" s="77" t="s">
        <v>789</v>
      </c>
      <c r="C486" s="75">
        <v>33403</v>
      </c>
      <c r="D486" s="78" t="s">
        <v>1154</v>
      </c>
    </row>
    <row r="487" spans="1:4" ht="13.5">
      <c r="A487" s="76">
        <v>33501</v>
      </c>
      <c r="B487" s="77" t="s">
        <v>790</v>
      </c>
      <c r="C487" s="75">
        <v>33501</v>
      </c>
      <c r="D487" s="78" t="s">
        <v>1154</v>
      </c>
    </row>
    <row r="488" spans="1:4" ht="13.5">
      <c r="A488" s="76">
        <v>33502</v>
      </c>
      <c r="B488" s="77" t="s">
        <v>791</v>
      </c>
      <c r="C488" s="75">
        <v>33502</v>
      </c>
      <c r="D488" s="78" t="s">
        <v>1154</v>
      </c>
    </row>
    <row r="489" spans="1:4" ht="13.5">
      <c r="A489" s="76">
        <v>33503</v>
      </c>
      <c r="B489" s="77" t="s">
        <v>792</v>
      </c>
      <c r="C489" s="75">
        <v>33503</v>
      </c>
      <c r="D489" s="78" t="s">
        <v>1154</v>
      </c>
    </row>
    <row r="490" spans="1:4" ht="13.5">
      <c r="A490" s="76">
        <v>33504</v>
      </c>
      <c r="B490" s="77" t="s">
        <v>793</v>
      </c>
      <c r="C490" s="75">
        <v>33504</v>
      </c>
      <c r="D490" s="78" t="s">
        <v>1154</v>
      </c>
    </row>
    <row r="491" spans="1:4" ht="13.5">
      <c r="A491" s="76">
        <v>33601</v>
      </c>
      <c r="B491" s="77" t="s">
        <v>794</v>
      </c>
      <c r="C491" s="75">
        <v>33601</v>
      </c>
      <c r="D491" s="78" t="s">
        <v>1154</v>
      </c>
    </row>
    <row r="492" spans="1:4" ht="13.5">
      <c r="A492" s="76">
        <v>33602</v>
      </c>
      <c r="B492" s="77" t="s">
        <v>795</v>
      </c>
      <c r="C492" s="75">
        <v>33602</v>
      </c>
      <c r="D492" s="78" t="s">
        <v>1154</v>
      </c>
    </row>
    <row r="493" spans="1:4" ht="13.5">
      <c r="A493" s="76">
        <v>33603</v>
      </c>
      <c r="B493" s="77" t="s">
        <v>796</v>
      </c>
      <c r="C493" s="75">
        <v>33603</v>
      </c>
      <c r="D493" s="78" t="s">
        <v>1154</v>
      </c>
    </row>
    <row r="494" spans="1:4" ht="13.5">
      <c r="A494" s="76">
        <v>33604</v>
      </c>
      <c r="B494" s="77" t="s">
        <v>797</v>
      </c>
      <c r="C494" s="75">
        <v>33604</v>
      </c>
      <c r="D494" s="78" t="s">
        <v>1154</v>
      </c>
    </row>
    <row r="495" spans="1:4" ht="13.5">
      <c r="A495" s="76">
        <v>33605</v>
      </c>
      <c r="B495" s="77" t="s">
        <v>798</v>
      </c>
      <c r="C495" s="75">
        <v>33605</v>
      </c>
      <c r="D495" s="78" t="s">
        <v>1154</v>
      </c>
    </row>
    <row r="496" spans="1:4" ht="13.5">
      <c r="A496" s="76">
        <v>33606</v>
      </c>
      <c r="B496" s="77" t="s">
        <v>799</v>
      </c>
      <c r="C496" s="75">
        <v>33606</v>
      </c>
      <c r="D496" s="78" t="s">
        <v>1154</v>
      </c>
    </row>
    <row r="497" spans="1:4" ht="13.5">
      <c r="A497" s="76">
        <v>33701</v>
      </c>
      <c r="B497" s="77" t="s">
        <v>800</v>
      </c>
      <c r="C497" s="75">
        <v>33701</v>
      </c>
      <c r="D497" s="78" t="s">
        <v>1154</v>
      </c>
    </row>
    <row r="498" spans="1:4" ht="13.5">
      <c r="A498" s="76">
        <v>33702</v>
      </c>
      <c r="B498" s="77" t="s">
        <v>801</v>
      </c>
      <c r="C498" s="75">
        <v>33702</v>
      </c>
      <c r="D498" s="78" t="s">
        <v>1154</v>
      </c>
    </row>
    <row r="499" spans="1:4" ht="13.5">
      <c r="A499" s="76">
        <v>33703</v>
      </c>
      <c r="B499" s="77" t="s">
        <v>802</v>
      </c>
      <c r="C499" s="75">
        <v>33703</v>
      </c>
      <c r="D499" s="78" t="s">
        <v>1154</v>
      </c>
    </row>
    <row r="500" spans="1:4" ht="13.5">
      <c r="A500" s="76">
        <v>33704</v>
      </c>
      <c r="B500" s="77" t="s">
        <v>803</v>
      </c>
      <c r="C500" s="75">
        <v>33704</v>
      </c>
      <c r="D500" s="78" t="s">
        <v>1154</v>
      </c>
    </row>
    <row r="501" spans="1:4" ht="13.5">
      <c r="A501" s="76">
        <v>33705</v>
      </c>
      <c r="B501" s="77" t="s">
        <v>804</v>
      </c>
      <c r="C501" s="75">
        <v>33705</v>
      </c>
      <c r="D501" s="78" t="s">
        <v>1154</v>
      </c>
    </row>
    <row r="502" spans="1:4" ht="13.5">
      <c r="A502" s="76">
        <v>33706</v>
      </c>
      <c r="B502" s="77" t="s">
        <v>805</v>
      </c>
      <c r="C502" s="75">
        <v>33706</v>
      </c>
      <c r="D502" s="78" t="s">
        <v>1154</v>
      </c>
    </row>
    <row r="503" spans="1:4" ht="13.5">
      <c r="A503" s="76">
        <v>33707</v>
      </c>
      <c r="B503" s="77" t="s">
        <v>806</v>
      </c>
      <c r="C503" s="75">
        <v>33707</v>
      </c>
      <c r="D503" s="78" t="s">
        <v>1154</v>
      </c>
    </row>
    <row r="504" spans="1:4" ht="13.5">
      <c r="A504" s="76">
        <v>33708</v>
      </c>
      <c r="B504" s="77" t="s">
        <v>807</v>
      </c>
      <c r="C504" s="75">
        <v>33708</v>
      </c>
      <c r="D504" s="78" t="s">
        <v>1154</v>
      </c>
    </row>
    <row r="505" spans="1:4" ht="13.5">
      <c r="A505" s="76">
        <v>33801</v>
      </c>
      <c r="B505" s="77" t="s">
        <v>808</v>
      </c>
      <c r="C505" s="75">
        <v>33801</v>
      </c>
      <c r="D505" s="78" t="s">
        <v>1154</v>
      </c>
    </row>
    <row r="506" spans="1:4" ht="13.5">
      <c r="A506" s="76">
        <v>33802</v>
      </c>
      <c r="B506" s="77" t="s">
        <v>809</v>
      </c>
      <c r="C506" s="75">
        <v>33802</v>
      </c>
      <c r="D506" s="78" t="s">
        <v>1154</v>
      </c>
    </row>
    <row r="507" spans="1:4" ht="13.5">
      <c r="A507" s="76">
        <v>33803</v>
      </c>
      <c r="B507" s="77" t="s">
        <v>810</v>
      </c>
      <c r="C507" s="75">
        <v>33803</v>
      </c>
      <c r="D507" s="78" t="s">
        <v>1154</v>
      </c>
    </row>
    <row r="508" spans="1:4" ht="24">
      <c r="A508" s="76">
        <v>33804</v>
      </c>
      <c r="B508" s="77" t="s">
        <v>811</v>
      </c>
      <c r="C508" s="75">
        <v>33804</v>
      </c>
      <c r="D508" s="78" t="s">
        <v>1154</v>
      </c>
    </row>
    <row r="509" spans="1:4" ht="13.5">
      <c r="A509" s="76">
        <v>33805</v>
      </c>
      <c r="B509" s="77" t="s">
        <v>812</v>
      </c>
      <c r="C509" s="75">
        <v>33805</v>
      </c>
      <c r="D509" s="78" t="s">
        <v>1154</v>
      </c>
    </row>
    <row r="510" spans="1:4" ht="13.5">
      <c r="A510" s="76">
        <v>33807</v>
      </c>
      <c r="B510" s="77" t="s">
        <v>813</v>
      </c>
      <c r="C510" s="75">
        <v>33807</v>
      </c>
      <c r="D510" s="78" t="s">
        <v>1154</v>
      </c>
    </row>
    <row r="511" spans="1:4" ht="13.5">
      <c r="A511" s="76">
        <v>33808</v>
      </c>
      <c r="B511" s="77" t="s">
        <v>814</v>
      </c>
      <c r="C511" s="75">
        <v>33808</v>
      </c>
      <c r="D511" s="78" t="s">
        <v>1154</v>
      </c>
    </row>
    <row r="512" spans="1:4" ht="13.5">
      <c r="A512" s="76">
        <v>33809</v>
      </c>
      <c r="B512" s="77" t="s">
        <v>815</v>
      </c>
      <c r="C512" s="75">
        <v>33809</v>
      </c>
      <c r="D512" s="78" t="s">
        <v>1154</v>
      </c>
    </row>
    <row r="513" spans="1:4" ht="13.5">
      <c r="A513" s="76">
        <v>33810</v>
      </c>
      <c r="B513" s="77" t="s">
        <v>816</v>
      </c>
      <c r="C513" s="75">
        <v>33810</v>
      </c>
      <c r="D513" s="78" t="s">
        <v>1154</v>
      </c>
    </row>
    <row r="514" spans="1:4" ht="24">
      <c r="A514" s="76">
        <v>33811</v>
      </c>
      <c r="B514" s="77" t="s">
        <v>817</v>
      </c>
      <c r="C514" s="75">
        <v>33811</v>
      </c>
      <c r="D514" s="78" t="s">
        <v>1154</v>
      </c>
    </row>
    <row r="515" spans="1:4" ht="13.5">
      <c r="A515" s="76">
        <v>33901</v>
      </c>
      <c r="B515" s="77" t="s">
        <v>818</v>
      </c>
      <c r="C515" s="75">
        <v>33901</v>
      </c>
      <c r="D515" s="78" t="s">
        <v>1154</v>
      </c>
    </row>
    <row r="516" spans="1:4" ht="13.5">
      <c r="A516" s="76">
        <v>33902</v>
      </c>
      <c r="B516" s="77" t="s">
        <v>819</v>
      </c>
      <c r="C516" s="75">
        <v>33902</v>
      </c>
      <c r="D516" s="78" t="s">
        <v>1154</v>
      </c>
    </row>
    <row r="517" spans="1:4" ht="13.5">
      <c r="A517" s="76">
        <v>33903</v>
      </c>
      <c r="B517" s="77" t="s">
        <v>820</v>
      </c>
      <c r="C517" s="75">
        <v>33903</v>
      </c>
      <c r="D517" s="78" t="s">
        <v>1154</v>
      </c>
    </row>
    <row r="518" spans="1:4" ht="13.5">
      <c r="A518" s="76">
        <v>33904</v>
      </c>
      <c r="B518" s="77" t="s">
        <v>821</v>
      </c>
      <c r="C518" s="75">
        <v>33904</v>
      </c>
      <c r="D518" s="78" t="s">
        <v>1154</v>
      </c>
    </row>
    <row r="519" spans="1:4" ht="13.5">
      <c r="A519" s="76">
        <v>33905</v>
      </c>
      <c r="B519" s="77" t="s">
        <v>822</v>
      </c>
      <c r="C519" s="75">
        <v>33905</v>
      </c>
      <c r="D519" s="78" t="s">
        <v>1154</v>
      </c>
    </row>
    <row r="520" spans="1:4" ht="13.5">
      <c r="A520" s="76">
        <v>33906</v>
      </c>
      <c r="B520" s="77" t="s">
        <v>823</v>
      </c>
      <c r="C520" s="75">
        <v>33906</v>
      </c>
      <c r="D520" s="78" t="s">
        <v>1154</v>
      </c>
    </row>
    <row r="521" spans="1:4" ht="13.5">
      <c r="A521" s="76">
        <v>33907</v>
      </c>
      <c r="B521" s="77" t="s">
        <v>824</v>
      </c>
      <c r="C521" s="75">
        <v>33907</v>
      </c>
      <c r="D521" s="78" t="s">
        <v>1154</v>
      </c>
    </row>
    <row r="522" spans="1:4" ht="13.5">
      <c r="A522" s="76">
        <v>33908</v>
      </c>
      <c r="B522" s="77" t="s">
        <v>825</v>
      </c>
      <c r="C522" s="75">
        <v>33908</v>
      </c>
      <c r="D522" s="78" t="s">
        <v>1154</v>
      </c>
    </row>
    <row r="523" spans="1:4" ht="13.5">
      <c r="A523" s="76">
        <v>33909</v>
      </c>
      <c r="B523" s="77" t="s">
        <v>826</v>
      </c>
      <c r="C523" s="75">
        <v>33909</v>
      </c>
      <c r="D523" s="78" t="s">
        <v>1154</v>
      </c>
    </row>
    <row r="524" spans="1:4" ht="13.5">
      <c r="A524" s="76">
        <v>33910</v>
      </c>
      <c r="B524" s="77" t="s">
        <v>827</v>
      </c>
      <c r="C524" s="75">
        <v>33910</v>
      </c>
      <c r="D524" s="78" t="s">
        <v>1154</v>
      </c>
    </row>
    <row r="525" spans="1:4" ht="13.5">
      <c r="A525" s="76">
        <v>33911</v>
      </c>
      <c r="B525" s="77" t="s">
        <v>828</v>
      </c>
      <c r="C525" s="75">
        <v>33911</v>
      </c>
      <c r="D525" s="78" t="s">
        <v>1154</v>
      </c>
    </row>
    <row r="526" spans="1:4" ht="13.5">
      <c r="A526" s="76">
        <v>33912</v>
      </c>
      <c r="B526" s="77" t="s">
        <v>829</v>
      </c>
      <c r="C526" s="75">
        <v>33912</v>
      </c>
      <c r="D526" s="78" t="s">
        <v>1154</v>
      </c>
    </row>
    <row r="527" spans="1:4" ht="13.5">
      <c r="A527" s="76">
        <v>33913</v>
      </c>
      <c r="B527" s="77" t="s">
        <v>830</v>
      </c>
      <c r="C527" s="75">
        <v>33913</v>
      </c>
      <c r="D527" s="78" t="s">
        <v>1154</v>
      </c>
    </row>
    <row r="528" spans="1:4" ht="13.5">
      <c r="A528" s="76">
        <v>33914</v>
      </c>
      <c r="B528" s="77" t="s">
        <v>831</v>
      </c>
      <c r="C528" s="75">
        <v>33914</v>
      </c>
      <c r="D528" s="78" t="s">
        <v>1154</v>
      </c>
    </row>
    <row r="529" spans="1:4" ht="13.5">
      <c r="A529" s="76">
        <v>33915</v>
      </c>
      <c r="B529" s="77" t="s">
        <v>832</v>
      </c>
      <c r="C529" s="75">
        <v>33915</v>
      </c>
      <c r="D529" s="78" t="s">
        <v>1154</v>
      </c>
    </row>
    <row r="530" spans="1:4" ht="13.5">
      <c r="A530" s="76">
        <v>33916</v>
      </c>
      <c r="B530" s="77" t="s">
        <v>833</v>
      </c>
      <c r="C530" s="75">
        <v>33916</v>
      </c>
      <c r="D530" s="78" t="s">
        <v>1154</v>
      </c>
    </row>
    <row r="531" spans="1:4" ht="13.5">
      <c r="A531" s="76">
        <v>33917</v>
      </c>
      <c r="B531" s="77" t="s">
        <v>834</v>
      </c>
      <c r="C531" s="75">
        <v>33917</v>
      </c>
      <c r="D531" s="78" t="s">
        <v>1154</v>
      </c>
    </row>
    <row r="532" spans="1:4" ht="13.5">
      <c r="A532" s="76">
        <v>33918</v>
      </c>
      <c r="B532" s="77" t="s">
        <v>835</v>
      </c>
      <c r="C532" s="75">
        <v>33918</v>
      </c>
      <c r="D532" s="78" t="s">
        <v>1154</v>
      </c>
    </row>
    <row r="533" spans="1:4" ht="13.5">
      <c r="A533" s="76">
        <v>33919</v>
      </c>
      <c r="B533" s="77" t="s">
        <v>836</v>
      </c>
      <c r="C533" s="75">
        <v>33919</v>
      </c>
      <c r="D533" s="78" t="s">
        <v>1154</v>
      </c>
    </row>
    <row r="534" spans="1:4" ht="13.5">
      <c r="A534" s="76">
        <v>33920</v>
      </c>
      <c r="B534" s="77" t="s">
        <v>837</v>
      </c>
      <c r="C534" s="75">
        <v>33920</v>
      </c>
      <c r="D534" s="78" t="s">
        <v>1154</v>
      </c>
    </row>
    <row r="535" spans="1:4" ht="13.5">
      <c r="A535" s="76">
        <v>33921</v>
      </c>
      <c r="B535" s="77" t="s">
        <v>838</v>
      </c>
      <c r="C535" s="75">
        <v>33921</v>
      </c>
      <c r="D535" s="78" t="s">
        <v>1154</v>
      </c>
    </row>
    <row r="536" spans="1:4" ht="13.5">
      <c r="A536" s="76">
        <v>33922</v>
      </c>
      <c r="B536" s="77" t="s">
        <v>839</v>
      </c>
      <c r="C536" s="75">
        <v>33922</v>
      </c>
      <c r="D536" s="78" t="s">
        <v>1154</v>
      </c>
    </row>
    <row r="537" spans="1:4" ht="13.5">
      <c r="A537" s="76">
        <v>33923</v>
      </c>
      <c r="B537" s="77" t="s">
        <v>840</v>
      </c>
      <c r="C537" s="75">
        <v>33923</v>
      </c>
      <c r="D537" s="78" t="s">
        <v>1154</v>
      </c>
    </row>
    <row r="538" spans="1:4" ht="13.5">
      <c r="A538" s="76">
        <v>33924</v>
      </c>
      <c r="B538" s="77" t="s">
        <v>841</v>
      </c>
      <c r="C538" s="75">
        <v>33924</v>
      </c>
      <c r="D538" s="78" t="s">
        <v>1154</v>
      </c>
    </row>
    <row r="539" spans="1:4" ht="13.5">
      <c r="A539" s="76">
        <v>33925</v>
      </c>
      <c r="B539" s="77" t="s">
        <v>842</v>
      </c>
      <c r="C539" s="75">
        <v>33925</v>
      </c>
      <c r="D539" s="78" t="s">
        <v>1154</v>
      </c>
    </row>
    <row r="540" spans="1:4" ht="13.5">
      <c r="A540" s="76">
        <v>33926</v>
      </c>
      <c r="B540" s="77" t="s">
        <v>843</v>
      </c>
      <c r="C540" s="75">
        <v>33926</v>
      </c>
      <c r="D540" s="78" t="s">
        <v>1154</v>
      </c>
    </row>
    <row r="541" spans="1:4" ht="13.5">
      <c r="A541" s="76">
        <v>33927</v>
      </c>
      <c r="B541" s="77" t="s">
        <v>844</v>
      </c>
      <c r="C541" s="75">
        <v>33927</v>
      </c>
      <c r="D541" s="78" t="s">
        <v>1154</v>
      </c>
    </row>
    <row r="542" spans="1:4" ht="13.5">
      <c r="A542" s="76">
        <v>33928</v>
      </c>
      <c r="B542" s="77" t="s">
        <v>845</v>
      </c>
      <c r="C542" s="75">
        <v>33928</v>
      </c>
      <c r="D542" s="78" t="s">
        <v>1154</v>
      </c>
    </row>
    <row r="543" spans="1:4" ht="13.5">
      <c r="A543" s="76">
        <v>33929</v>
      </c>
      <c r="B543" s="77" t="s">
        <v>846</v>
      </c>
      <c r="C543" s="75">
        <v>33929</v>
      </c>
      <c r="D543" s="78" t="s">
        <v>1154</v>
      </c>
    </row>
    <row r="544" spans="1:4" ht="13.5">
      <c r="A544" s="76">
        <v>33930</v>
      </c>
      <c r="B544" s="77" t="s">
        <v>847</v>
      </c>
      <c r="C544" s="75">
        <v>33930</v>
      </c>
      <c r="D544" s="78" t="s">
        <v>1154</v>
      </c>
    </row>
    <row r="545" spans="1:4" ht="13.5">
      <c r="A545" s="76">
        <v>33931</v>
      </c>
      <c r="B545" s="77" t="s">
        <v>848</v>
      </c>
      <c r="C545" s="75">
        <v>33931</v>
      </c>
      <c r="D545" s="78" t="s">
        <v>1154</v>
      </c>
    </row>
    <row r="546" spans="1:4" ht="13.5">
      <c r="A546" s="76">
        <v>33932</v>
      </c>
      <c r="B546" s="77" t="s">
        <v>849</v>
      </c>
      <c r="C546" s="75">
        <v>33932</v>
      </c>
      <c r="D546" s="78" t="s">
        <v>1154</v>
      </c>
    </row>
    <row r="547" spans="1:4" ht="13.5">
      <c r="A547" s="76">
        <v>33933</v>
      </c>
      <c r="B547" s="77" t="s">
        <v>850</v>
      </c>
      <c r="C547" s="75">
        <v>33933</v>
      </c>
      <c r="D547" s="78" t="s">
        <v>1154</v>
      </c>
    </row>
    <row r="548" spans="1:4" ht="13.5">
      <c r="A548" s="76">
        <v>33934</v>
      </c>
      <c r="B548" s="77" t="s">
        <v>851</v>
      </c>
      <c r="C548" s="75">
        <v>33934</v>
      </c>
      <c r="D548" s="78" t="s">
        <v>1154</v>
      </c>
    </row>
    <row r="549" spans="1:4" ht="13.5">
      <c r="A549" s="76">
        <v>33935</v>
      </c>
      <c r="B549" s="77" t="s">
        <v>852</v>
      </c>
      <c r="C549" s="75">
        <v>33935</v>
      </c>
      <c r="D549" s="78" t="s">
        <v>1154</v>
      </c>
    </row>
    <row r="550" spans="1:4" ht="13.5">
      <c r="A550" s="76">
        <v>33936</v>
      </c>
      <c r="B550" s="77" t="s">
        <v>853</v>
      </c>
      <c r="C550" s="75">
        <v>33936</v>
      </c>
      <c r="D550" s="78" t="s">
        <v>1154</v>
      </c>
    </row>
    <row r="551" spans="1:4" ht="13.5">
      <c r="A551" s="76">
        <v>33937</v>
      </c>
      <c r="B551" s="77" t="s">
        <v>854</v>
      </c>
      <c r="C551" s="75">
        <v>33937</v>
      </c>
      <c r="D551" s="78" t="s">
        <v>1154</v>
      </c>
    </row>
    <row r="552" spans="1:4" ht="13.5">
      <c r="A552" s="76">
        <v>33938</v>
      </c>
      <c r="B552" s="77" t="s">
        <v>855</v>
      </c>
      <c r="C552" s="75">
        <v>33938</v>
      </c>
      <c r="D552" s="78" t="s">
        <v>1154</v>
      </c>
    </row>
    <row r="553" spans="1:4" ht="13.5">
      <c r="A553" s="76">
        <v>33939</v>
      </c>
      <c r="B553" s="77" t="s">
        <v>856</v>
      </c>
      <c r="C553" s="75">
        <v>33939</v>
      </c>
      <c r="D553" s="78" t="s">
        <v>1154</v>
      </c>
    </row>
    <row r="554" spans="1:4" ht="13.5">
      <c r="A554" s="76">
        <v>33940</v>
      </c>
      <c r="B554" s="77" t="s">
        <v>857</v>
      </c>
      <c r="C554" s="75">
        <v>33940</v>
      </c>
      <c r="D554" s="78" t="s">
        <v>1154</v>
      </c>
    </row>
    <row r="555" spans="1:4" ht="24">
      <c r="A555" s="76">
        <v>33941</v>
      </c>
      <c r="B555" s="77" t="s">
        <v>858</v>
      </c>
      <c r="C555" s="75">
        <v>33941</v>
      </c>
      <c r="D555" s="78" t="s">
        <v>1154</v>
      </c>
    </row>
    <row r="556" spans="1:4" ht="13.5">
      <c r="A556" s="76">
        <v>33942</v>
      </c>
      <c r="B556" s="77" t="s">
        <v>859</v>
      </c>
      <c r="C556" s="75">
        <v>33942</v>
      </c>
      <c r="D556" s="78" t="s">
        <v>1154</v>
      </c>
    </row>
    <row r="557" spans="1:4" ht="13.5">
      <c r="A557" s="76">
        <v>34101</v>
      </c>
      <c r="B557" s="77" t="s">
        <v>860</v>
      </c>
      <c r="C557" s="75">
        <v>34101</v>
      </c>
      <c r="D557" s="78" t="s">
        <v>1154</v>
      </c>
    </row>
    <row r="558" spans="1:4" ht="13.5">
      <c r="A558" s="76">
        <v>34102</v>
      </c>
      <c r="B558" s="77" t="s">
        <v>861</v>
      </c>
      <c r="C558" s="75">
        <v>34102</v>
      </c>
      <c r="D558" s="78" t="s">
        <v>1154</v>
      </c>
    </row>
    <row r="559" spans="1:4" ht="13.5">
      <c r="A559" s="76">
        <v>34103</v>
      </c>
      <c r="B559" s="77" t="s">
        <v>862</v>
      </c>
      <c r="C559" s="75">
        <v>34103</v>
      </c>
      <c r="D559" s="78" t="s">
        <v>1154</v>
      </c>
    </row>
    <row r="560" spans="1:4" ht="13.5">
      <c r="A560" s="76">
        <v>34104</v>
      </c>
      <c r="B560" s="77" t="s">
        <v>863</v>
      </c>
      <c r="C560" s="75">
        <v>34104</v>
      </c>
      <c r="D560" s="78" t="s">
        <v>1154</v>
      </c>
    </row>
    <row r="561" spans="1:4" ht="13.5">
      <c r="A561" s="76">
        <v>34105</v>
      </c>
      <c r="B561" s="77" t="s">
        <v>864</v>
      </c>
      <c r="C561" s="75">
        <v>34105</v>
      </c>
      <c r="D561" s="78" t="s">
        <v>1154</v>
      </c>
    </row>
    <row r="562" spans="1:4" ht="13.5">
      <c r="A562" s="76">
        <v>34106</v>
      </c>
      <c r="B562" s="77" t="s">
        <v>865</v>
      </c>
      <c r="C562" s="75">
        <v>34106</v>
      </c>
      <c r="D562" s="78" t="s">
        <v>1154</v>
      </c>
    </row>
    <row r="563" spans="1:4" ht="13.5">
      <c r="A563" s="76">
        <v>34201</v>
      </c>
      <c r="B563" s="77" t="s">
        <v>866</v>
      </c>
      <c r="C563" s="75">
        <v>34201</v>
      </c>
      <c r="D563" s="78" t="s">
        <v>1154</v>
      </c>
    </row>
    <row r="564" spans="1:4" ht="13.5">
      <c r="A564" s="76">
        <v>34202</v>
      </c>
      <c r="B564" s="77" t="s">
        <v>867</v>
      </c>
      <c r="C564" s="75">
        <v>34202</v>
      </c>
      <c r="D564" s="78" t="s">
        <v>1154</v>
      </c>
    </row>
    <row r="565" spans="1:4" ht="13.5">
      <c r="A565" s="76">
        <v>34203</v>
      </c>
      <c r="B565" s="77" t="s">
        <v>868</v>
      </c>
      <c r="C565" s="75">
        <v>34203</v>
      </c>
      <c r="D565" s="78" t="s">
        <v>1154</v>
      </c>
    </row>
    <row r="566" spans="1:4" ht="13.5">
      <c r="A566" s="76">
        <v>34204</v>
      </c>
      <c r="B566" s="77" t="s">
        <v>869</v>
      </c>
      <c r="C566" s="75">
        <v>34204</v>
      </c>
      <c r="D566" s="78" t="s">
        <v>1154</v>
      </c>
    </row>
    <row r="567" spans="1:4" ht="24">
      <c r="A567" s="76">
        <v>34205</v>
      </c>
      <c r="B567" s="77" t="s">
        <v>870</v>
      </c>
      <c r="C567" s="75">
        <v>34205</v>
      </c>
      <c r="D567" s="78" t="s">
        <v>1154</v>
      </c>
    </row>
    <row r="568" spans="1:4" ht="13.5">
      <c r="A568" s="76">
        <v>34206</v>
      </c>
      <c r="B568" s="77" t="s">
        <v>871</v>
      </c>
      <c r="C568" s="75">
        <v>34206</v>
      </c>
      <c r="D568" s="78" t="s">
        <v>1154</v>
      </c>
    </row>
    <row r="569" spans="1:4" ht="13.5">
      <c r="A569" s="76">
        <v>34301</v>
      </c>
      <c r="B569" s="77" t="s">
        <v>872</v>
      </c>
      <c r="C569" s="75">
        <v>34301</v>
      </c>
      <c r="D569" s="78" t="s">
        <v>1154</v>
      </c>
    </row>
    <row r="570" spans="1:4" ht="13.5">
      <c r="A570" s="76">
        <v>34302</v>
      </c>
      <c r="B570" s="77" t="s">
        <v>873</v>
      </c>
      <c r="C570" s="75">
        <v>34302</v>
      </c>
      <c r="D570" s="78" t="s">
        <v>1154</v>
      </c>
    </row>
    <row r="571" spans="1:4" ht="13.5">
      <c r="A571" s="76">
        <v>34303</v>
      </c>
      <c r="B571" s="77" t="s">
        <v>874</v>
      </c>
      <c r="C571" s="75">
        <v>34303</v>
      </c>
      <c r="D571" s="78" t="s">
        <v>1154</v>
      </c>
    </row>
    <row r="572" spans="1:4" ht="13.5">
      <c r="A572" s="76">
        <v>34304</v>
      </c>
      <c r="B572" s="77" t="s">
        <v>875</v>
      </c>
      <c r="C572" s="75">
        <v>34304</v>
      </c>
      <c r="D572" s="78" t="s">
        <v>1154</v>
      </c>
    </row>
    <row r="573" spans="1:4" ht="13.5">
      <c r="A573" s="76">
        <v>34305</v>
      </c>
      <c r="B573" s="77" t="s">
        <v>876</v>
      </c>
      <c r="C573" s="75">
        <v>34305</v>
      </c>
      <c r="D573" s="78" t="s">
        <v>1154</v>
      </c>
    </row>
    <row r="574" spans="1:4" ht="13.5">
      <c r="A574" s="76">
        <v>34306</v>
      </c>
      <c r="B574" s="77" t="s">
        <v>877</v>
      </c>
      <c r="C574" s="75">
        <v>34306</v>
      </c>
      <c r="D574" s="78" t="s">
        <v>1154</v>
      </c>
    </row>
    <row r="575" spans="1:4" ht="13.5">
      <c r="A575" s="76">
        <v>34307</v>
      </c>
      <c r="B575" s="77" t="s">
        <v>878</v>
      </c>
      <c r="C575" s="75">
        <v>34307</v>
      </c>
      <c r="D575" s="78" t="s">
        <v>1154</v>
      </c>
    </row>
    <row r="576" spans="1:4" ht="13.5">
      <c r="A576" s="76">
        <v>34308</v>
      </c>
      <c r="B576" s="77" t="s">
        <v>879</v>
      </c>
      <c r="C576" s="75">
        <v>34308</v>
      </c>
      <c r="D576" s="78" t="s">
        <v>1154</v>
      </c>
    </row>
    <row r="577" spans="1:4" ht="13.5">
      <c r="A577" s="76">
        <v>34309</v>
      </c>
      <c r="B577" s="77" t="s">
        <v>880</v>
      </c>
      <c r="C577" s="75">
        <v>34309</v>
      </c>
      <c r="D577" s="78" t="s">
        <v>1154</v>
      </c>
    </row>
    <row r="578" spans="1:4" ht="13.5">
      <c r="A578" s="76">
        <v>34310</v>
      </c>
      <c r="B578" s="77" t="s">
        <v>881</v>
      </c>
      <c r="C578" s="75">
        <v>34310</v>
      </c>
      <c r="D578" s="78" t="s">
        <v>1154</v>
      </c>
    </row>
    <row r="579" spans="1:4" ht="13.5">
      <c r="A579" s="76">
        <v>34311</v>
      </c>
      <c r="B579" s="77" t="s">
        <v>882</v>
      </c>
      <c r="C579" s="75">
        <v>34311</v>
      </c>
      <c r="D579" s="78" t="s">
        <v>1154</v>
      </c>
    </row>
    <row r="580" spans="1:4" ht="24">
      <c r="A580" s="76">
        <v>34312</v>
      </c>
      <c r="B580" s="77" t="s">
        <v>883</v>
      </c>
      <c r="C580" s="75">
        <v>34312</v>
      </c>
      <c r="D580" s="78" t="s">
        <v>1154</v>
      </c>
    </row>
    <row r="581" spans="1:4" ht="13.5">
      <c r="A581" s="76">
        <v>34313</v>
      </c>
      <c r="B581" s="77" t="s">
        <v>884</v>
      </c>
      <c r="C581" s="75">
        <v>34313</v>
      </c>
      <c r="D581" s="78" t="s">
        <v>1154</v>
      </c>
    </row>
    <row r="582" spans="1:4" ht="13.5">
      <c r="A582" s="76">
        <v>34314</v>
      </c>
      <c r="B582" s="77" t="s">
        <v>885</v>
      </c>
      <c r="C582" s="75">
        <v>34314</v>
      </c>
      <c r="D582" s="78" t="s">
        <v>1154</v>
      </c>
    </row>
    <row r="583" spans="1:4" ht="13.5">
      <c r="A583" s="76">
        <v>34315</v>
      </c>
      <c r="B583" s="77" t="s">
        <v>886</v>
      </c>
      <c r="C583" s="75">
        <v>34315</v>
      </c>
      <c r="D583" s="78" t="s">
        <v>1154</v>
      </c>
    </row>
    <row r="584" spans="1:4" ht="13.5">
      <c r="A584" s="76">
        <v>34316</v>
      </c>
      <c r="B584" s="77" t="s">
        <v>887</v>
      </c>
      <c r="C584" s="75">
        <v>34316</v>
      </c>
      <c r="D584" s="78" t="s">
        <v>1154</v>
      </c>
    </row>
    <row r="585" spans="1:4" ht="13.5">
      <c r="A585" s="76">
        <v>34317</v>
      </c>
      <c r="B585" s="77" t="s">
        <v>888</v>
      </c>
      <c r="C585" s="75">
        <v>34317</v>
      </c>
      <c r="D585" s="78" t="s">
        <v>1154</v>
      </c>
    </row>
    <row r="586" spans="1:4" ht="13.5">
      <c r="A586" s="76">
        <v>34318</v>
      </c>
      <c r="B586" s="77" t="s">
        <v>889</v>
      </c>
      <c r="C586" s="75">
        <v>34318</v>
      </c>
      <c r="D586" s="78" t="s">
        <v>1154</v>
      </c>
    </row>
    <row r="587" spans="1:4" ht="13.5">
      <c r="A587" s="76">
        <v>34319</v>
      </c>
      <c r="B587" s="77" t="s">
        <v>890</v>
      </c>
      <c r="C587" s="75">
        <v>34319</v>
      </c>
      <c r="D587" s="78" t="s">
        <v>1154</v>
      </c>
    </row>
    <row r="588" spans="1:4" ht="13.5">
      <c r="A588" s="76">
        <v>34320</v>
      </c>
      <c r="B588" s="77" t="s">
        <v>891</v>
      </c>
      <c r="C588" s="75">
        <v>34320</v>
      </c>
      <c r="D588" s="78" t="s">
        <v>1154</v>
      </c>
    </row>
    <row r="589" spans="1:4" ht="13.5">
      <c r="A589" s="76">
        <v>34321</v>
      </c>
      <c r="B589" s="77" t="s">
        <v>892</v>
      </c>
      <c r="C589" s="75">
        <v>34321</v>
      </c>
      <c r="D589" s="78" t="s">
        <v>1154</v>
      </c>
    </row>
    <row r="590" spans="1:4" ht="13.5">
      <c r="A590" s="76">
        <v>34322</v>
      </c>
      <c r="B590" s="77" t="s">
        <v>893</v>
      </c>
      <c r="C590" s="75">
        <v>34322</v>
      </c>
      <c r="D590" s="78" t="s">
        <v>1154</v>
      </c>
    </row>
    <row r="591" spans="1:4" ht="13.5">
      <c r="A591" s="76">
        <v>34323</v>
      </c>
      <c r="B591" s="77" t="s">
        <v>894</v>
      </c>
      <c r="C591" s="75">
        <v>34323</v>
      </c>
      <c r="D591" s="78" t="s">
        <v>1154</v>
      </c>
    </row>
    <row r="592" spans="1:4" ht="13.5">
      <c r="A592" s="76">
        <v>34324</v>
      </c>
      <c r="B592" s="77" t="s">
        <v>895</v>
      </c>
      <c r="C592" s="75">
        <v>34324</v>
      </c>
      <c r="D592" s="78" t="s">
        <v>1154</v>
      </c>
    </row>
    <row r="593" spans="1:4" ht="13.5">
      <c r="A593" s="76">
        <v>34325</v>
      </c>
      <c r="B593" s="77" t="s">
        <v>896</v>
      </c>
      <c r="C593" s="75">
        <v>34325</v>
      </c>
      <c r="D593" s="78" t="s">
        <v>1154</v>
      </c>
    </row>
    <row r="594" spans="1:4" ht="13.5">
      <c r="A594" s="76">
        <v>34326</v>
      </c>
      <c r="B594" s="77" t="s">
        <v>1147</v>
      </c>
      <c r="C594" s="75">
        <v>34326</v>
      </c>
      <c r="D594" s="78" t="s">
        <v>1154</v>
      </c>
    </row>
    <row r="595" spans="1:4" ht="13.5">
      <c r="A595" s="76">
        <v>34401</v>
      </c>
      <c r="B595" s="77" t="s">
        <v>897</v>
      </c>
      <c r="C595" s="75">
        <v>34401</v>
      </c>
      <c r="D595" s="78" t="s">
        <v>1154</v>
      </c>
    </row>
    <row r="596" spans="1:4" ht="13.5">
      <c r="A596" s="76">
        <v>34402</v>
      </c>
      <c r="B596" s="77" t="s">
        <v>898</v>
      </c>
      <c r="C596" s="75">
        <v>34402</v>
      </c>
      <c r="D596" s="78" t="s">
        <v>1154</v>
      </c>
    </row>
    <row r="597" spans="1:4" ht="13.5">
      <c r="A597" s="76">
        <v>34403</v>
      </c>
      <c r="B597" s="77" t="s">
        <v>899</v>
      </c>
      <c r="C597" s="75">
        <v>34403</v>
      </c>
      <c r="D597" s="78" t="s">
        <v>1154</v>
      </c>
    </row>
    <row r="598" spans="1:4" ht="13.5">
      <c r="A598" s="76">
        <v>34404</v>
      </c>
      <c r="B598" s="77" t="s">
        <v>900</v>
      </c>
      <c r="C598" s="75">
        <v>34404</v>
      </c>
      <c r="D598" s="78" t="s">
        <v>1154</v>
      </c>
    </row>
    <row r="599" spans="1:4" ht="13.5">
      <c r="A599" s="76">
        <v>34405</v>
      </c>
      <c r="B599" s="77" t="s">
        <v>901</v>
      </c>
      <c r="C599" s="75">
        <v>34405</v>
      </c>
      <c r="D599" s="78" t="s">
        <v>1154</v>
      </c>
    </row>
    <row r="600" spans="1:4" ht="13.5">
      <c r="A600" s="76">
        <v>34406</v>
      </c>
      <c r="B600" s="77" t="s">
        <v>902</v>
      </c>
      <c r="C600" s="75">
        <v>34406</v>
      </c>
      <c r="D600" s="78" t="s">
        <v>1154</v>
      </c>
    </row>
    <row r="601" spans="1:4" ht="13.5">
      <c r="A601" s="76">
        <v>34407</v>
      </c>
      <c r="B601" s="77" t="s">
        <v>903</v>
      </c>
      <c r="C601" s="75">
        <v>34407</v>
      </c>
      <c r="D601" s="78" t="s">
        <v>1154</v>
      </c>
    </row>
    <row r="602" spans="1:4" ht="13.5">
      <c r="A602" s="76">
        <v>34408</v>
      </c>
      <c r="B602" s="77" t="s">
        <v>904</v>
      </c>
      <c r="C602" s="75">
        <v>34408</v>
      </c>
      <c r="D602" s="78" t="s">
        <v>1154</v>
      </c>
    </row>
    <row r="603" spans="1:4" ht="13.5">
      <c r="A603" s="76">
        <v>34409</v>
      </c>
      <c r="B603" s="77" t="s">
        <v>905</v>
      </c>
      <c r="C603" s="75">
        <v>34409</v>
      </c>
      <c r="D603" s="78" t="s">
        <v>1154</v>
      </c>
    </row>
    <row r="604" spans="1:4" ht="13.5">
      <c r="A604" s="76">
        <v>34410</v>
      </c>
      <c r="B604" s="77" t="s">
        <v>906</v>
      </c>
      <c r="C604" s="75">
        <v>34410</v>
      </c>
      <c r="D604" s="78" t="s">
        <v>1154</v>
      </c>
    </row>
    <row r="605" spans="1:4" ht="13.5">
      <c r="A605" s="76">
        <v>34411</v>
      </c>
      <c r="B605" s="77" t="s">
        <v>907</v>
      </c>
      <c r="C605" s="75">
        <v>34411</v>
      </c>
      <c r="D605" s="78" t="s">
        <v>1154</v>
      </c>
    </row>
    <row r="606" spans="1:4" ht="13.5">
      <c r="A606" s="76">
        <v>34412</v>
      </c>
      <c r="B606" s="77" t="s">
        <v>908</v>
      </c>
      <c r="C606" s="75">
        <v>34412</v>
      </c>
      <c r="D606" s="78" t="s">
        <v>1154</v>
      </c>
    </row>
    <row r="607" spans="1:4" ht="13.5">
      <c r="A607" s="76">
        <v>34413</v>
      </c>
      <c r="B607" s="77" t="s">
        <v>909</v>
      </c>
      <c r="C607" s="75">
        <v>34413</v>
      </c>
      <c r="D607" s="78" t="s">
        <v>1154</v>
      </c>
    </row>
    <row r="608" spans="1:4" ht="13.5">
      <c r="A608" s="76">
        <v>34414</v>
      </c>
      <c r="B608" s="77" t="s">
        <v>910</v>
      </c>
      <c r="C608" s="75">
        <v>34414</v>
      </c>
      <c r="D608" s="78" t="s">
        <v>1154</v>
      </c>
    </row>
    <row r="609" spans="1:4" ht="13.5">
      <c r="A609" s="76">
        <v>34415</v>
      </c>
      <c r="B609" s="77" t="s">
        <v>911</v>
      </c>
      <c r="C609" s="75">
        <v>34415</v>
      </c>
      <c r="D609" s="78" t="s">
        <v>1154</v>
      </c>
    </row>
    <row r="610" spans="1:4" ht="13.5">
      <c r="A610" s="76">
        <v>34416</v>
      </c>
      <c r="B610" s="77" t="s">
        <v>912</v>
      </c>
      <c r="C610" s="75">
        <v>34416</v>
      </c>
      <c r="D610" s="78" t="s">
        <v>1154</v>
      </c>
    </row>
    <row r="611" spans="1:4" ht="13.5">
      <c r="A611" s="76">
        <v>34417</v>
      </c>
      <c r="B611" s="77" t="s">
        <v>913</v>
      </c>
      <c r="C611" s="75">
        <v>34417</v>
      </c>
      <c r="D611" s="78" t="s">
        <v>1154</v>
      </c>
    </row>
    <row r="612" spans="1:4" ht="13.5">
      <c r="A612" s="76">
        <v>34418</v>
      </c>
      <c r="B612" s="77" t="s">
        <v>914</v>
      </c>
      <c r="C612" s="75">
        <v>34418</v>
      </c>
      <c r="D612" s="78" t="s">
        <v>1154</v>
      </c>
    </row>
    <row r="613" spans="1:4" ht="13.5">
      <c r="A613" s="76">
        <v>34419</v>
      </c>
      <c r="B613" s="77" t="s">
        <v>915</v>
      </c>
      <c r="C613" s="75">
        <v>34419</v>
      </c>
      <c r="D613" s="78" t="s">
        <v>1154</v>
      </c>
    </row>
    <row r="614" spans="1:4" ht="13.5">
      <c r="A614" s="76">
        <v>34420</v>
      </c>
      <c r="B614" s="77" t="s">
        <v>916</v>
      </c>
      <c r="C614" s="75">
        <v>34420</v>
      </c>
      <c r="D614" s="78" t="s">
        <v>1154</v>
      </c>
    </row>
    <row r="615" spans="1:4" ht="13.5">
      <c r="A615" s="76">
        <v>34421</v>
      </c>
      <c r="B615" s="77" t="s">
        <v>917</v>
      </c>
      <c r="C615" s="75">
        <v>34421</v>
      </c>
      <c r="D615" s="78" t="s">
        <v>1154</v>
      </c>
    </row>
    <row r="616" spans="1:4" ht="13.5">
      <c r="A616" s="76">
        <v>34423</v>
      </c>
      <c r="B616" s="77" t="s">
        <v>918</v>
      </c>
      <c r="C616" s="75">
        <v>34423</v>
      </c>
      <c r="D616" s="78" t="s">
        <v>1154</v>
      </c>
    </row>
    <row r="617" spans="1:4" ht="13.5">
      <c r="A617" s="76">
        <v>34424</v>
      </c>
      <c r="B617" s="77" t="s">
        <v>919</v>
      </c>
      <c r="C617" s="75">
        <v>34424</v>
      </c>
      <c r="D617" s="78" t="s">
        <v>1154</v>
      </c>
    </row>
    <row r="618" spans="1:4" ht="13.5">
      <c r="A618" s="76">
        <v>34425</v>
      </c>
      <c r="B618" s="77" t="s">
        <v>920</v>
      </c>
      <c r="C618" s="75">
        <v>34425</v>
      </c>
      <c r="D618" s="78" t="s">
        <v>1154</v>
      </c>
    </row>
    <row r="619" spans="1:4" ht="13.5">
      <c r="A619" s="76">
        <v>34426</v>
      </c>
      <c r="B619" s="77" t="s">
        <v>921</v>
      </c>
      <c r="C619" s="75">
        <v>34426</v>
      </c>
      <c r="D619" s="78" t="s">
        <v>1154</v>
      </c>
    </row>
    <row r="620" spans="1:4" ht="13.5">
      <c r="A620" s="76">
        <v>34427</v>
      </c>
      <c r="B620" s="77" t="s">
        <v>922</v>
      </c>
      <c r="C620" s="75">
        <v>34427</v>
      </c>
      <c r="D620" s="78" t="s">
        <v>1154</v>
      </c>
    </row>
    <row r="621" spans="1:4" ht="13.5">
      <c r="A621" s="76">
        <v>34428</v>
      </c>
      <c r="B621" s="77" t="s">
        <v>923</v>
      </c>
      <c r="C621" s="75">
        <v>34428</v>
      </c>
      <c r="D621" s="78" t="s">
        <v>1154</v>
      </c>
    </row>
    <row r="622" spans="1:4" ht="13.5">
      <c r="A622" s="76">
        <v>34429</v>
      </c>
      <c r="B622" s="77" t="s">
        <v>924</v>
      </c>
      <c r="C622" s="75">
        <v>34429</v>
      </c>
      <c r="D622" s="78" t="s">
        <v>1154</v>
      </c>
    </row>
    <row r="623" spans="1:4" ht="13.5">
      <c r="A623" s="76">
        <v>34430</v>
      </c>
      <c r="B623" s="77" t="s">
        <v>925</v>
      </c>
      <c r="C623" s="75">
        <v>34430</v>
      </c>
      <c r="D623" s="78" t="s">
        <v>1154</v>
      </c>
    </row>
    <row r="624" spans="1:4" ht="13.5">
      <c r="A624" s="76">
        <v>34431</v>
      </c>
      <c r="B624" s="77" t="s">
        <v>926</v>
      </c>
      <c r="C624" s="75">
        <v>34431</v>
      </c>
      <c r="D624" s="78" t="s">
        <v>1154</v>
      </c>
    </row>
    <row r="625" spans="1:4" ht="13.5">
      <c r="A625" s="76">
        <v>34432</v>
      </c>
      <c r="B625" s="77" t="s">
        <v>927</v>
      </c>
      <c r="C625" s="75">
        <v>34432</v>
      </c>
      <c r="D625" s="78" t="s">
        <v>1154</v>
      </c>
    </row>
    <row r="626" spans="1:4" ht="13.5">
      <c r="A626" s="76">
        <v>34433</v>
      </c>
      <c r="B626" s="77" t="s">
        <v>928</v>
      </c>
      <c r="C626" s="75">
        <v>34433</v>
      </c>
      <c r="D626" s="78" t="s">
        <v>1154</v>
      </c>
    </row>
    <row r="627" spans="1:4" ht="13.5">
      <c r="A627" s="76">
        <v>34434</v>
      </c>
      <c r="B627" s="77" t="s">
        <v>929</v>
      </c>
      <c r="C627" s="75">
        <v>34434</v>
      </c>
      <c r="D627" s="78" t="s">
        <v>1154</v>
      </c>
    </row>
    <row r="628" spans="1:4" ht="13.5">
      <c r="A628" s="76">
        <v>34435</v>
      </c>
      <c r="B628" s="77" t="s">
        <v>930</v>
      </c>
      <c r="C628" s="75">
        <v>34435</v>
      </c>
      <c r="D628" s="78" t="s">
        <v>1154</v>
      </c>
    </row>
    <row r="629" spans="1:4" ht="13.5">
      <c r="A629" s="76">
        <v>34436</v>
      </c>
      <c r="B629" s="77" t="s">
        <v>931</v>
      </c>
      <c r="C629" s="75">
        <v>34436</v>
      </c>
      <c r="D629" s="78" t="s">
        <v>1154</v>
      </c>
    </row>
    <row r="630" spans="1:4" ht="13.5">
      <c r="A630" s="76">
        <v>34437</v>
      </c>
      <c r="B630" s="77" t="s">
        <v>932</v>
      </c>
      <c r="C630" s="75">
        <v>34437</v>
      </c>
      <c r="D630" s="78" t="s">
        <v>1154</v>
      </c>
    </row>
    <row r="631" spans="1:4" ht="13.5">
      <c r="A631" s="76">
        <v>34438</v>
      </c>
      <c r="B631" s="77" t="s">
        <v>933</v>
      </c>
      <c r="C631" s="75">
        <v>34438</v>
      </c>
      <c r="D631" s="78" t="s">
        <v>1154</v>
      </c>
    </row>
    <row r="632" spans="1:4" ht="13.5">
      <c r="A632" s="76">
        <v>34439</v>
      </c>
      <c r="B632" s="77" t="s">
        <v>934</v>
      </c>
      <c r="C632" s="75">
        <v>34439</v>
      </c>
      <c r="D632" s="78" t="s">
        <v>1154</v>
      </c>
    </row>
    <row r="633" spans="1:4" ht="13.5">
      <c r="A633" s="76">
        <v>34440</v>
      </c>
      <c r="B633" s="77" t="s">
        <v>935</v>
      </c>
      <c r="C633" s="75">
        <v>34440</v>
      </c>
      <c r="D633" s="78" t="s">
        <v>1154</v>
      </c>
    </row>
    <row r="634" spans="1:4" ht="13.5">
      <c r="A634" s="76">
        <v>34441</v>
      </c>
      <c r="B634" s="77" t="s">
        <v>936</v>
      </c>
      <c r="C634" s="75">
        <v>34441</v>
      </c>
      <c r="D634" s="78" t="s">
        <v>1154</v>
      </c>
    </row>
    <row r="635" spans="1:4" ht="13.5">
      <c r="A635" s="76">
        <v>34442</v>
      </c>
      <c r="B635" s="77" t="s">
        <v>937</v>
      </c>
      <c r="C635" s="75">
        <v>34442</v>
      </c>
      <c r="D635" s="78" t="s">
        <v>1154</v>
      </c>
    </row>
    <row r="636" spans="1:4" ht="13.5">
      <c r="A636" s="76">
        <v>34443</v>
      </c>
      <c r="B636" s="77" t="s">
        <v>938</v>
      </c>
      <c r="C636" s="75">
        <v>34443</v>
      </c>
      <c r="D636" s="78" t="s">
        <v>1154</v>
      </c>
    </row>
    <row r="637" spans="1:4" ht="13.5">
      <c r="A637" s="76">
        <v>34444</v>
      </c>
      <c r="B637" s="77" t="s">
        <v>939</v>
      </c>
      <c r="C637" s="75">
        <v>34444</v>
      </c>
      <c r="D637" s="78" t="s">
        <v>1154</v>
      </c>
    </row>
    <row r="638" spans="1:4" ht="13.5">
      <c r="A638" s="76">
        <v>34445</v>
      </c>
      <c r="B638" s="77" t="s">
        <v>940</v>
      </c>
      <c r="C638" s="75">
        <v>34445</v>
      </c>
      <c r="D638" s="78" t="s">
        <v>1154</v>
      </c>
    </row>
    <row r="639" spans="1:4" ht="24">
      <c r="A639" s="76">
        <v>34447</v>
      </c>
      <c r="B639" s="77" t="s">
        <v>941</v>
      </c>
      <c r="C639" s="75">
        <v>34447</v>
      </c>
      <c r="D639" s="78" t="s">
        <v>1154</v>
      </c>
    </row>
    <row r="640" spans="1:4" ht="13.5">
      <c r="A640" s="76">
        <v>34448</v>
      </c>
      <c r="B640" s="77" t="s">
        <v>942</v>
      </c>
      <c r="C640" s="75">
        <v>34448</v>
      </c>
      <c r="D640" s="78" t="s">
        <v>1154</v>
      </c>
    </row>
    <row r="641" spans="1:4" ht="13.5">
      <c r="A641" s="76">
        <v>34449</v>
      </c>
      <c r="B641" s="77" t="s">
        <v>943</v>
      </c>
      <c r="C641" s="75">
        <v>34449</v>
      </c>
      <c r="D641" s="78" t="s">
        <v>1154</v>
      </c>
    </row>
    <row r="642" spans="1:4" ht="13.5">
      <c r="A642" s="76">
        <v>34450</v>
      </c>
      <c r="B642" s="77" t="s">
        <v>1148</v>
      </c>
      <c r="C642" s="75">
        <v>34450</v>
      </c>
      <c r="D642" s="78" t="s">
        <v>1154</v>
      </c>
    </row>
    <row r="643" spans="1:4" ht="24">
      <c r="A643" s="76">
        <v>34451</v>
      </c>
      <c r="B643" s="77" t="s">
        <v>944</v>
      </c>
      <c r="C643" s="75">
        <v>34451</v>
      </c>
      <c r="D643" s="78" t="s">
        <v>1154</v>
      </c>
    </row>
    <row r="644" spans="1:4" ht="13.5">
      <c r="A644" s="76">
        <v>34452</v>
      </c>
      <c r="B644" s="77" t="s">
        <v>1149</v>
      </c>
      <c r="C644" s="75">
        <v>34452</v>
      </c>
      <c r="D644" s="78" t="s">
        <v>1154</v>
      </c>
    </row>
    <row r="645" spans="1:4" ht="13.5">
      <c r="A645" s="76">
        <v>34501</v>
      </c>
      <c r="B645" s="77" t="s">
        <v>945</v>
      </c>
      <c r="C645" s="75">
        <v>34501</v>
      </c>
      <c r="D645" s="78" t="s">
        <v>1154</v>
      </c>
    </row>
    <row r="646" spans="1:4" ht="13.5">
      <c r="A646" s="76">
        <v>34502</v>
      </c>
      <c r="B646" s="77" t="s">
        <v>946</v>
      </c>
      <c r="C646" s="75">
        <v>34502</v>
      </c>
      <c r="D646" s="78" t="s">
        <v>1154</v>
      </c>
    </row>
    <row r="647" spans="1:4" ht="13.5">
      <c r="A647" s="76">
        <v>34503</v>
      </c>
      <c r="B647" s="77" t="s">
        <v>947</v>
      </c>
      <c r="C647" s="75">
        <v>34503</v>
      </c>
      <c r="D647" s="78" t="s">
        <v>1154</v>
      </c>
    </row>
    <row r="648" spans="1:4" ht="13.5">
      <c r="A648" s="76">
        <v>34504</v>
      </c>
      <c r="B648" s="77" t="s">
        <v>948</v>
      </c>
      <c r="C648" s="75">
        <v>34504</v>
      </c>
      <c r="D648" s="78" t="s">
        <v>1154</v>
      </c>
    </row>
    <row r="649" spans="1:4" ht="13.5">
      <c r="A649" s="76">
        <v>34505</v>
      </c>
      <c r="B649" s="77" t="s">
        <v>949</v>
      </c>
      <c r="C649" s="75">
        <v>34505</v>
      </c>
      <c r="D649" s="78" t="s">
        <v>1154</v>
      </c>
    </row>
    <row r="650" spans="1:4" ht="13.5">
      <c r="A650" s="76">
        <v>34506</v>
      </c>
      <c r="B650" s="77" t="s">
        <v>950</v>
      </c>
      <c r="C650" s="75">
        <v>34506</v>
      </c>
      <c r="D650" s="78" t="s">
        <v>1154</v>
      </c>
    </row>
    <row r="651" spans="1:4" ht="13.5">
      <c r="A651" s="76">
        <v>34507</v>
      </c>
      <c r="B651" s="77" t="s">
        <v>951</v>
      </c>
      <c r="C651" s="75">
        <v>34507</v>
      </c>
      <c r="D651" s="78" t="s">
        <v>1154</v>
      </c>
    </row>
    <row r="652" spans="1:4" ht="24">
      <c r="A652" s="76">
        <v>34508</v>
      </c>
      <c r="B652" s="77" t="s">
        <v>952</v>
      </c>
      <c r="C652" s="75">
        <v>34508</v>
      </c>
      <c r="D652" s="78" t="s">
        <v>1154</v>
      </c>
    </row>
    <row r="653" spans="1:4" ht="13.5">
      <c r="A653" s="76">
        <v>34509</v>
      </c>
      <c r="B653" s="77" t="s">
        <v>953</v>
      </c>
      <c r="C653" s="75">
        <v>34509</v>
      </c>
      <c r="D653" s="78" t="s">
        <v>1154</v>
      </c>
    </row>
    <row r="654" spans="1:4" ht="13.5">
      <c r="A654" s="76">
        <v>34510</v>
      </c>
      <c r="B654" s="77" t="s">
        <v>954</v>
      </c>
      <c r="C654" s="75">
        <v>34510</v>
      </c>
      <c r="D654" s="78" t="s">
        <v>1154</v>
      </c>
    </row>
    <row r="655" spans="1:4" ht="13.5">
      <c r="A655" s="76">
        <v>34511</v>
      </c>
      <c r="B655" s="77" t="s">
        <v>955</v>
      </c>
      <c r="C655" s="75">
        <v>34511</v>
      </c>
      <c r="D655" s="78" t="s">
        <v>1154</v>
      </c>
    </row>
    <row r="656" spans="1:4" ht="13.5">
      <c r="A656" s="76">
        <v>34512</v>
      </c>
      <c r="B656" s="77" t="s">
        <v>956</v>
      </c>
      <c r="C656" s="75">
        <v>34512</v>
      </c>
      <c r="D656" s="78" t="s">
        <v>1154</v>
      </c>
    </row>
    <row r="657" spans="1:4" ht="24">
      <c r="A657" s="76">
        <v>34513</v>
      </c>
      <c r="B657" s="77" t="s">
        <v>957</v>
      </c>
      <c r="C657" s="75">
        <v>34513</v>
      </c>
      <c r="D657" s="78" t="s">
        <v>1154</v>
      </c>
    </row>
    <row r="658" spans="1:4" ht="13.5">
      <c r="A658" s="76">
        <v>34514</v>
      </c>
      <c r="B658" s="77" t="s">
        <v>958</v>
      </c>
      <c r="C658" s="75">
        <v>34514</v>
      </c>
      <c r="D658" s="78" t="s">
        <v>1154</v>
      </c>
    </row>
    <row r="659" spans="1:4" ht="13.5">
      <c r="A659" s="76">
        <v>34516</v>
      </c>
      <c r="B659" s="77" t="s">
        <v>959</v>
      </c>
      <c r="C659" s="75">
        <v>34516</v>
      </c>
      <c r="D659" s="78" t="s">
        <v>1154</v>
      </c>
    </row>
    <row r="660" spans="1:4" ht="13.5">
      <c r="A660" s="76">
        <v>34517</v>
      </c>
      <c r="B660" s="77" t="s">
        <v>960</v>
      </c>
      <c r="C660" s="75">
        <v>34517</v>
      </c>
      <c r="D660" s="78" t="s">
        <v>1154</v>
      </c>
    </row>
    <row r="661" spans="1:4" ht="13.5">
      <c r="A661" s="76">
        <v>34518</v>
      </c>
      <c r="B661" s="77" t="s">
        <v>961</v>
      </c>
      <c r="C661" s="75">
        <v>34518</v>
      </c>
      <c r="D661" s="78" t="s">
        <v>1154</v>
      </c>
    </row>
    <row r="662" spans="1:4" ht="13.5">
      <c r="A662" s="76">
        <v>34519</v>
      </c>
      <c r="B662" s="77" t="s">
        <v>962</v>
      </c>
      <c r="C662" s="75">
        <v>34519</v>
      </c>
      <c r="D662" s="78" t="s">
        <v>1154</v>
      </c>
    </row>
    <row r="663" spans="1:4" ht="13.5">
      <c r="A663" s="76">
        <v>34520</v>
      </c>
      <c r="B663" s="77" t="s">
        <v>963</v>
      </c>
      <c r="C663" s="75">
        <v>34520</v>
      </c>
      <c r="D663" s="78" t="s">
        <v>1154</v>
      </c>
    </row>
    <row r="664" spans="1:4" ht="13.5">
      <c r="A664" s="76">
        <v>34521</v>
      </c>
      <c r="B664" s="77" t="s">
        <v>964</v>
      </c>
      <c r="C664" s="75">
        <v>34521</v>
      </c>
      <c r="D664" s="78" t="s">
        <v>1154</v>
      </c>
    </row>
    <row r="665" spans="1:4" ht="13.5">
      <c r="A665" s="76">
        <v>34522</v>
      </c>
      <c r="B665" s="77" t="s">
        <v>965</v>
      </c>
      <c r="C665" s="75">
        <v>34522</v>
      </c>
      <c r="D665" s="78" t="s">
        <v>1154</v>
      </c>
    </row>
    <row r="666" spans="1:4" ht="13.5">
      <c r="A666" s="76">
        <v>34523</v>
      </c>
      <c r="B666" s="77" t="s">
        <v>966</v>
      </c>
      <c r="C666" s="75">
        <v>34523</v>
      </c>
      <c r="D666" s="78" t="s">
        <v>1154</v>
      </c>
    </row>
    <row r="667" spans="1:4" ht="13.5">
      <c r="A667" s="76">
        <v>34524</v>
      </c>
      <c r="B667" s="77" t="s">
        <v>967</v>
      </c>
      <c r="C667" s="75">
        <v>34524</v>
      </c>
      <c r="D667" s="78" t="s">
        <v>1154</v>
      </c>
    </row>
    <row r="668" spans="1:4" ht="13.5">
      <c r="A668" s="76">
        <v>34525</v>
      </c>
      <c r="B668" s="77" t="s">
        <v>968</v>
      </c>
      <c r="C668" s="75">
        <v>34525</v>
      </c>
      <c r="D668" s="78" t="s">
        <v>1154</v>
      </c>
    </row>
    <row r="669" spans="1:4" ht="13.5">
      <c r="A669" s="76">
        <v>34526</v>
      </c>
      <c r="B669" s="77" t="s">
        <v>969</v>
      </c>
      <c r="C669" s="75">
        <v>34526</v>
      </c>
      <c r="D669" s="78" t="s">
        <v>1154</v>
      </c>
    </row>
    <row r="670" spans="1:4" ht="13.5">
      <c r="A670" s="76">
        <v>34527</v>
      </c>
      <c r="B670" s="77" t="s">
        <v>970</v>
      </c>
      <c r="C670" s="75">
        <v>34527</v>
      </c>
      <c r="D670" s="78" t="s">
        <v>1154</v>
      </c>
    </row>
    <row r="671" spans="1:4" ht="13.5">
      <c r="A671" s="76">
        <v>34528</v>
      </c>
      <c r="B671" s="77" t="s">
        <v>971</v>
      </c>
      <c r="C671" s="75">
        <v>34528</v>
      </c>
      <c r="D671" s="78" t="s">
        <v>1154</v>
      </c>
    </row>
    <row r="672" spans="1:4" ht="13.5">
      <c r="A672" s="76">
        <v>34529</v>
      </c>
      <c r="B672" s="77" t="s">
        <v>972</v>
      </c>
      <c r="C672" s="75">
        <v>34529</v>
      </c>
      <c r="D672" s="78" t="s">
        <v>1154</v>
      </c>
    </row>
    <row r="673" spans="1:4" ht="24">
      <c r="A673" s="76">
        <v>34530</v>
      </c>
      <c r="B673" s="77" t="s">
        <v>973</v>
      </c>
      <c r="C673" s="75">
        <v>34530</v>
      </c>
      <c r="D673" s="78" t="s">
        <v>1154</v>
      </c>
    </row>
    <row r="674" spans="1:4" ht="13.5">
      <c r="A674" s="76">
        <v>34531</v>
      </c>
      <c r="B674" s="77" t="s">
        <v>974</v>
      </c>
      <c r="C674" s="75">
        <v>34531</v>
      </c>
      <c r="D674" s="78" t="s">
        <v>1154</v>
      </c>
    </row>
    <row r="675" spans="1:4" ht="13.5">
      <c r="A675" s="76">
        <v>34532</v>
      </c>
      <c r="B675" s="77" t="s">
        <v>975</v>
      </c>
      <c r="C675" s="75">
        <v>34532</v>
      </c>
      <c r="D675" s="78" t="s">
        <v>1154</v>
      </c>
    </row>
    <row r="676" spans="1:4" ht="13.5">
      <c r="A676" s="76">
        <v>34533</v>
      </c>
      <c r="B676" s="77" t="s">
        <v>976</v>
      </c>
      <c r="C676" s="75">
        <v>34533</v>
      </c>
      <c r="D676" s="78" t="s">
        <v>1154</v>
      </c>
    </row>
    <row r="677" spans="1:4" ht="13.5">
      <c r="A677" s="76">
        <v>34534</v>
      </c>
      <c r="B677" s="77" t="s">
        <v>977</v>
      </c>
      <c r="C677" s="75">
        <v>34534</v>
      </c>
      <c r="D677" s="78" t="s">
        <v>1154</v>
      </c>
    </row>
    <row r="678" spans="1:4" ht="13.5">
      <c r="A678" s="76">
        <v>34535</v>
      </c>
      <c r="B678" s="77" t="s">
        <v>978</v>
      </c>
      <c r="C678" s="75">
        <v>34535</v>
      </c>
      <c r="D678" s="78" t="s">
        <v>1154</v>
      </c>
    </row>
    <row r="679" spans="1:4" ht="13.5">
      <c r="A679" s="76">
        <v>34536</v>
      </c>
      <c r="B679" s="77" t="s">
        <v>979</v>
      </c>
      <c r="C679" s="75">
        <v>34536</v>
      </c>
      <c r="D679" s="78" t="s">
        <v>1154</v>
      </c>
    </row>
    <row r="680" spans="1:4" ht="13.5">
      <c r="A680" s="76">
        <v>34601</v>
      </c>
      <c r="B680" s="77" t="s">
        <v>980</v>
      </c>
      <c r="C680" s="75">
        <v>34601</v>
      </c>
      <c r="D680" s="78" t="s">
        <v>1154</v>
      </c>
    </row>
    <row r="681" spans="1:4" ht="13.5">
      <c r="A681" s="76">
        <v>34602</v>
      </c>
      <c r="B681" s="77" t="s">
        <v>981</v>
      </c>
      <c r="C681" s="75">
        <v>34602</v>
      </c>
      <c r="D681" s="78" t="s">
        <v>1154</v>
      </c>
    </row>
    <row r="682" spans="1:4" ht="13.5">
      <c r="A682" s="76">
        <v>34603</v>
      </c>
      <c r="B682" s="77" t="s">
        <v>982</v>
      </c>
      <c r="C682" s="75">
        <v>34603</v>
      </c>
      <c r="D682" s="78" t="s">
        <v>1154</v>
      </c>
    </row>
    <row r="683" spans="1:4" ht="13.5">
      <c r="A683" s="76">
        <v>34604</v>
      </c>
      <c r="B683" s="77" t="s">
        <v>983</v>
      </c>
      <c r="C683" s="75">
        <v>34604</v>
      </c>
      <c r="D683" s="78" t="s">
        <v>1154</v>
      </c>
    </row>
    <row r="684" spans="1:4" ht="13.5">
      <c r="A684" s="76">
        <v>34605</v>
      </c>
      <c r="B684" s="77" t="s">
        <v>984</v>
      </c>
      <c r="C684" s="75">
        <v>34605</v>
      </c>
      <c r="D684" s="78" t="s">
        <v>1154</v>
      </c>
    </row>
    <row r="685" spans="1:4" ht="13.5">
      <c r="A685" s="76">
        <v>34606</v>
      </c>
      <c r="B685" s="77" t="s">
        <v>1150</v>
      </c>
      <c r="C685" s="75">
        <v>34606</v>
      </c>
      <c r="D685" s="78" t="s">
        <v>1154</v>
      </c>
    </row>
    <row r="686" spans="1:4" ht="13.5">
      <c r="A686" s="76">
        <v>34701</v>
      </c>
      <c r="B686" s="77" t="s">
        <v>985</v>
      </c>
      <c r="C686" s="75">
        <v>34701</v>
      </c>
      <c r="D686" s="78" t="s">
        <v>1154</v>
      </c>
    </row>
    <row r="687" spans="1:4" ht="13.5">
      <c r="A687" s="76">
        <v>35301</v>
      </c>
      <c r="B687" s="77" t="s">
        <v>987</v>
      </c>
      <c r="C687" s="75">
        <v>35301</v>
      </c>
      <c r="D687" s="78" t="s">
        <v>1154</v>
      </c>
    </row>
    <row r="688" spans="1:4" ht="13.5">
      <c r="A688" s="76">
        <v>35302</v>
      </c>
      <c r="B688" s="77" t="s">
        <v>988</v>
      </c>
      <c r="C688" s="75">
        <v>35302</v>
      </c>
      <c r="D688" s="78" t="s">
        <v>1154</v>
      </c>
    </row>
    <row r="689" spans="1:4" ht="13.5">
      <c r="A689" s="76">
        <v>35303</v>
      </c>
      <c r="B689" s="77" t="s">
        <v>989</v>
      </c>
      <c r="C689" s="75">
        <v>35303</v>
      </c>
      <c r="D689" s="78" t="s">
        <v>1154</v>
      </c>
    </row>
    <row r="690" spans="1:4" ht="13.5">
      <c r="A690" s="76">
        <v>35304</v>
      </c>
      <c r="B690" s="77" t="s">
        <v>990</v>
      </c>
      <c r="C690" s="75">
        <v>35304</v>
      </c>
      <c r="D690" s="78" t="s">
        <v>1154</v>
      </c>
    </row>
    <row r="691" spans="1:4" ht="24">
      <c r="A691" s="76">
        <v>35305</v>
      </c>
      <c r="B691" s="77" t="s">
        <v>991</v>
      </c>
      <c r="C691" s="75">
        <v>35305</v>
      </c>
      <c r="D691" s="78" t="s">
        <v>1154</v>
      </c>
    </row>
    <row r="692" spans="1:4" ht="13.5">
      <c r="A692" s="76">
        <v>35306</v>
      </c>
      <c r="B692" s="77" t="s">
        <v>992</v>
      </c>
      <c r="C692" s="75">
        <v>35306</v>
      </c>
      <c r="D692" s="78" t="s">
        <v>1154</v>
      </c>
    </row>
    <row r="693" spans="1:4" ht="13.5">
      <c r="A693" s="76">
        <v>35307</v>
      </c>
      <c r="B693" s="77" t="s">
        <v>993</v>
      </c>
      <c r="C693" s="75">
        <v>35307</v>
      </c>
      <c r="D693" s="78" t="s">
        <v>1154</v>
      </c>
    </row>
    <row r="694" spans="1:4" ht="13.5">
      <c r="A694" s="76">
        <v>35308</v>
      </c>
      <c r="B694" s="77" t="s">
        <v>994</v>
      </c>
      <c r="C694" s="75">
        <v>35308</v>
      </c>
      <c r="D694" s="78" t="s">
        <v>1154</v>
      </c>
    </row>
    <row r="695" spans="1:4" ht="13.5">
      <c r="A695" s="76">
        <v>35309</v>
      </c>
      <c r="B695" s="77" t="s">
        <v>995</v>
      </c>
      <c r="C695" s="75">
        <v>35309</v>
      </c>
      <c r="D695" s="78" t="s">
        <v>1154</v>
      </c>
    </row>
    <row r="696" spans="1:4" ht="13.5">
      <c r="A696" s="76">
        <v>35310</v>
      </c>
      <c r="B696" s="77" t="s">
        <v>996</v>
      </c>
      <c r="C696" s="75">
        <v>35310</v>
      </c>
      <c r="D696" s="78" t="s">
        <v>1154</v>
      </c>
    </row>
    <row r="697" spans="1:4" ht="13.5">
      <c r="A697" s="76">
        <v>35311</v>
      </c>
      <c r="B697" s="77" t="s">
        <v>997</v>
      </c>
      <c r="C697" s="75">
        <v>35311</v>
      </c>
      <c r="D697" s="78" t="s">
        <v>1154</v>
      </c>
    </row>
    <row r="698" spans="1:4" ht="13.5">
      <c r="A698" s="76">
        <v>35312</v>
      </c>
      <c r="B698" s="77" t="s">
        <v>998</v>
      </c>
      <c r="C698" s="75">
        <v>35312</v>
      </c>
      <c r="D698" s="78" t="s">
        <v>1154</v>
      </c>
    </row>
    <row r="699" spans="1:4" ht="13.5">
      <c r="A699" s="76">
        <v>35313</v>
      </c>
      <c r="B699" s="77" t="s">
        <v>999</v>
      </c>
      <c r="C699" s="75">
        <v>35313</v>
      </c>
      <c r="D699" s="78" t="s">
        <v>1154</v>
      </c>
    </row>
    <row r="700" spans="1:4" ht="13.5">
      <c r="A700" s="76">
        <v>35314</v>
      </c>
      <c r="B700" s="77" t="s">
        <v>1000</v>
      </c>
      <c r="C700" s="75">
        <v>35314</v>
      </c>
      <c r="D700" s="78" t="s">
        <v>1154</v>
      </c>
    </row>
    <row r="701" spans="1:4" ht="13.5">
      <c r="A701" s="76">
        <v>35401</v>
      </c>
      <c r="B701" s="77" t="s">
        <v>1001</v>
      </c>
      <c r="C701" s="75">
        <v>35401</v>
      </c>
      <c r="D701" s="78" t="s">
        <v>1154</v>
      </c>
    </row>
    <row r="702" spans="1:4" ht="13.5">
      <c r="A702" s="76">
        <v>35402</v>
      </c>
      <c r="B702" s="77" t="s">
        <v>1002</v>
      </c>
      <c r="C702" s="75">
        <v>35402</v>
      </c>
      <c r="D702" s="78" t="s">
        <v>1154</v>
      </c>
    </row>
    <row r="703" spans="1:4" ht="13.5">
      <c r="A703" s="76">
        <v>35403</v>
      </c>
      <c r="B703" s="77" t="s">
        <v>1003</v>
      </c>
      <c r="C703" s="75">
        <v>35403</v>
      </c>
      <c r="D703" s="78" t="s">
        <v>1154</v>
      </c>
    </row>
    <row r="704" spans="1:4" ht="13.5">
      <c r="A704" s="76">
        <v>35404</v>
      </c>
      <c r="B704" s="77" t="s">
        <v>1004</v>
      </c>
      <c r="C704" s="75">
        <v>35404</v>
      </c>
      <c r="D704" s="78" t="s">
        <v>1154</v>
      </c>
    </row>
    <row r="705" spans="1:4" ht="13.5">
      <c r="A705" s="76">
        <v>35405</v>
      </c>
      <c r="B705" s="77" t="s">
        <v>1005</v>
      </c>
      <c r="C705" s="75">
        <v>35405</v>
      </c>
      <c r="D705" s="78" t="s">
        <v>1154</v>
      </c>
    </row>
    <row r="706" spans="1:4" ht="13.5">
      <c r="A706" s="76">
        <v>35406</v>
      </c>
      <c r="B706" s="77" t="s">
        <v>1006</v>
      </c>
      <c r="C706" s="75">
        <v>35406</v>
      </c>
      <c r="D706" s="78" t="s">
        <v>1154</v>
      </c>
    </row>
    <row r="707" spans="1:4" ht="13.5">
      <c r="A707" s="76">
        <v>35407</v>
      </c>
      <c r="B707" s="77" t="s">
        <v>1007</v>
      </c>
      <c r="C707" s="75">
        <v>35407</v>
      </c>
      <c r="D707" s="78" t="s">
        <v>1154</v>
      </c>
    </row>
    <row r="708" spans="1:4" ht="13.5">
      <c r="A708" s="76">
        <v>35408</v>
      </c>
      <c r="B708" s="77" t="s">
        <v>1008</v>
      </c>
      <c r="C708" s="75">
        <v>35408</v>
      </c>
      <c r="D708" s="78" t="s">
        <v>1154</v>
      </c>
    </row>
    <row r="709" spans="1:4" ht="13.5">
      <c r="A709" s="76">
        <v>35409</v>
      </c>
      <c r="B709" s="77" t="s">
        <v>1009</v>
      </c>
      <c r="C709" s="75">
        <v>35409</v>
      </c>
      <c r="D709" s="78" t="s">
        <v>1154</v>
      </c>
    </row>
    <row r="710" spans="1:4" ht="13.5">
      <c r="A710" s="76">
        <v>35410</v>
      </c>
      <c r="B710" s="77" t="s">
        <v>1010</v>
      </c>
      <c r="C710" s="75">
        <v>35410</v>
      </c>
      <c r="D710" s="78" t="s">
        <v>1154</v>
      </c>
    </row>
    <row r="711" spans="1:4" ht="13.5">
      <c r="A711" s="76">
        <v>35411</v>
      </c>
      <c r="B711" s="77" t="s">
        <v>1011</v>
      </c>
      <c r="C711" s="75">
        <v>35411</v>
      </c>
      <c r="D711" s="78" t="s">
        <v>1154</v>
      </c>
    </row>
    <row r="712" spans="1:4" ht="13.5">
      <c r="A712" s="76">
        <v>35412</v>
      </c>
      <c r="B712" s="77" t="s">
        <v>1012</v>
      </c>
      <c r="C712" s="75">
        <v>35412</v>
      </c>
      <c r="D712" s="78" t="s">
        <v>1154</v>
      </c>
    </row>
    <row r="713" spans="1:4" ht="13.5">
      <c r="A713" s="76">
        <v>35413</v>
      </c>
      <c r="B713" s="77" t="s">
        <v>1013</v>
      </c>
      <c r="C713" s="75">
        <v>35413</v>
      </c>
      <c r="D713" s="78" t="s">
        <v>1154</v>
      </c>
    </row>
    <row r="714" spans="1:4" ht="24">
      <c r="A714" s="76">
        <v>35414</v>
      </c>
      <c r="B714" s="77" t="s">
        <v>1014</v>
      </c>
      <c r="C714" s="75">
        <v>35414</v>
      </c>
      <c r="D714" s="78" t="s">
        <v>1154</v>
      </c>
    </row>
    <row r="715" spans="1:4" ht="13.5">
      <c r="A715" s="76">
        <v>35416</v>
      </c>
      <c r="B715" s="77" t="s">
        <v>1015</v>
      </c>
      <c r="C715" s="75">
        <v>35416</v>
      </c>
      <c r="D715" s="78" t="s">
        <v>1154</v>
      </c>
    </row>
    <row r="716" spans="1:4" ht="13.5">
      <c r="A716" s="76">
        <v>35501</v>
      </c>
      <c r="B716" s="77" t="s">
        <v>1016</v>
      </c>
      <c r="C716" s="75">
        <v>35501</v>
      </c>
      <c r="D716" s="78" t="s">
        <v>1154</v>
      </c>
    </row>
    <row r="717" spans="1:4" ht="13.5">
      <c r="A717" s="76">
        <v>35502</v>
      </c>
      <c r="B717" s="77" t="s">
        <v>1017</v>
      </c>
      <c r="C717" s="75">
        <v>35502</v>
      </c>
      <c r="D717" s="78" t="s">
        <v>1154</v>
      </c>
    </row>
    <row r="718" spans="1:4" ht="13.5">
      <c r="A718" s="76">
        <v>35503</v>
      </c>
      <c r="B718" s="77" t="s">
        <v>1018</v>
      </c>
      <c r="C718" s="75">
        <v>35503</v>
      </c>
      <c r="D718" s="78" t="s">
        <v>1154</v>
      </c>
    </row>
    <row r="719" spans="1:4" ht="13.5">
      <c r="A719" s="76">
        <v>35504</v>
      </c>
      <c r="B719" s="77" t="s">
        <v>1019</v>
      </c>
      <c r="C719" s="75">
        <v>35504</v>
      </c>
      <c r="D719" s="78" t="s">
        <v>1154</v>
      </c>
    </row>
    <row r="720" spans="1:4" ht="13.5">
      <c r="A720" s="76">
        <v>35505</v>
      </c>
      <c r="B720" s="77" t="s">
        <v>1020</v>
      </c>
      <c r="C720" s="75">
        <v>35505</v>
      </c>
      <c r="D720" s="78" t="s">
        <v>1154</v>
      </c>
    </row>
    <row r="721" spans="1:4" ht="13.5">
      <c r="A721" s="76">
        <v>35506</v>
      </c>
      <c r="B721" s="77" t="s">
        <v>1021</v>
      </c>
      <c r="C721" s="75">
        <v>35506</v>
      </c>
      <c r="D721" s="78" t="s">
        <v>1154</v>
      </c>
    </row>
    <row r="722" spans="1:4" ht="13.5">
      <c r="A722" s="76">
        <v>35507</v>
      </c>
      <c r="B722" s="77" t="s">
        <v>1022</v>
      </c>
      <c r="C722" s="75">
        <v>35507</v>
      </c>
      <c r="D722" s="78" t="s">
        <v>1154</v>
      </c>
    </row>
    <row r="723" spans="1:4" ht="13.5">
      <c r="A723" s="76">
        <v>36101</v>
      </c>
      <c r="B723" s="77" t="s">
        <v>1023</v>
      </c>
      <c r="C723" s="75">
        <v>36101</v>
      </c>
      <c r="D723" s="78" t="s">
        <v>1154</v>
      </c>
    </row>
    <row r="724" spans="1:4" ht="13.5">
      <c r="A724" s="76">
        <v>36102</v>
      </c>
      <c r="B724" s="77" t="s">
        <v>1024</v>
      </c>
      <c r="C724" s="75">
        <v>36102</v>
      </c>
      <c r="D724" s="78" t="s">
        <v>1154</v>
      </c>
    </row>
    <row r="725" spans="1:4" ht="13.5">
      <c r="A725" s="76">
        <v>36201</v>
      </c>
      <c r="B725" s="77" t="s">
        <v>1025</v>
      </c>
      <c r="C725" s="75">
        <v>36201</v>
      </c>
      <c r="D725" s="78" t="s">
        <v>1154</v>
      </c>
    </row>
    <row r="726" spans="1:4" ht="13.5">
      <c r="A726" s="76">
        <v>36202</v>
      </c>
      <c r="B726" s="77" t="s">
        <v>1026</v>
      </c>
      <c r="C726" s="75">
        <v>36202</v>
      </c>
      <c r="D726" s="78" t="s">
        <v>1154</v>
      </c>
    </row>
    <row r="727" spans="1:4" ht="13.5">
      <c r="A727" s="76">
        <v>36301</v>
      </c>
      <c r="B727" s="77" t="s">
        <v>1027</v>
      </c>
      <c r="C727" s="75">
        <v>36301</v>
      </c>
      <c r="D727" s="78" t="s">
        <v>1154</v>
      </c>
    </row>
    <row r="728" spans="1:4" ht="13.5">
      <c r="A728" s="76">
        <v>36302</v>
      </c>
      <c r="B728" s="77" t="s">
        <v>1028</v>
      </c>
      <c r="C728" s="75">
        <v>36302</v>
      </c>
      <c r="D728" s="78" t="s">
        <v>1154</v>
      </c>
    </row>
    <row r="729" spans="1:4" ht="13.5">
      <c r="A729" s="76">
        <v>36303</v>
      </c>
      <c r="B729" s="77" t="s">
        <v>1029</v>
      </c>
      <c r="C729" s="75">
        <v>36303</v>
      </c>
      <c r="D729" s="78" t="s">
        <v>1154</v>
      </c>
    </row>
    <row r="730" spans="1:4" ht="13.5">
      <c r="A730" s="76">
        <v>37101</v>
      </c>
      <c r="B730" s="77" t="s">
        <v>1030</v>
      </c>
      <c r="C730" s="75">
        <v>37101</v>
      </c>
      <c r="D730" s="78" t="s">
        <v>1154</v>
      </c>
    </row>
    <row r="731" spans="1:4" ht="13.5">
      <c r="A731" s="76">
        <v>37102</v>
      </c>
      <c r="B731" s="77" t="s">
        <v>1031</v>
      </c>
      <c r="C731" s="75">
        <v>37102</v>
      </c>
      <c r="D731" s="78" t="s">
        <v>1154</v>
      </c>
    </row>
    <row r="732" spans="1:4" ht="13.5">
      <c r="A732" s="76">
        <v>37103</v>
      </c>
      <c r="B732" s="77" t="s">
        <v>1032</v>
      </c>
      <c r="C732" s="75">
        <v>37103</v>
      </c>
      <c r="D732" s="78" t="s">
        <v>1154</v>
      </c>
    </row>
    <row r="733" spans="1:4" ht="13.5">
      <c r="A733" s="76">
        <v>37104</v>
      </c>
      <c r="B733" s="77" t="s">
        <v>1033</v>
      </c>
      <c r="C733" s="75">
        <v>37104</v>
      </c>
      <c r="D733" s="78" t="s">
        <v>1154</v>
      </c>
    </row>
    <row r="734" spans="1:4" ht="13.5">
      <c r="A734" s="76">
        <v>37105</v>
      </c>
      <c r="B734" s="77" t="s">
        <v>1034</v>
      </c>
      <c r="C734" s="75">
        <v>37105</v>
      </c>
      <c r="D734" s="78" t="s">
        <v>1154</v>
      </c>
    </row>
    <row r="735" spans="1:4" ht="13.5">
      <c r="A735" s="76">
        <v>37106</v>
      </c>
      <c r="B735" s="77" t="s">
        <v>1035</v>
      </c>
      <c r="C735" s="75">
        <v>37106</v>
      </c>
      <c r="D735" s="78" t="s">
        <v>1154</v>
      </c>
    </row>
    <row r="736" spans="1:4" ht="13.5">
      <c r="A736" s="76">
        <v>37107</v>
      </c>
      <c r="B736" s="77" t="s">
        <v>1036</v>
      </c>
      <c r="C736" s="75">
        <v>37107</v>
      </c>
      <c r="D736" s="78" t="s">
        <v>1154</v>
      </c>
    </row>
    <row r="737" spans="1:4" ht="13.5">
      <c r="A737" s="76">
        <v>37109</v>
      </c>
      <c r="B737" s="77" t="s">
        <v>1037</v>
      </c>
      <c r="C737" s="75">
        <v>37109</v>
      </c>
      <c r="D737" s="78" t="s">
        <v>1154</v>
      </c>
    </row>
    <row r="738" spans="1:4" ht="13.5">
      <c r="A738" s="76">
        <v>37110</v>
      </c>
      <c r="B738" s="77" t="s">
        <v>1038</v>
      </c>
      <c r="C738" s="75">
        <v>37110</v>
      </c>
      <c r="D738" s="78" t="s">
        <v>1154</v>
      </c>
    </row>
    <row r="739" spans="1:4" ht="13.5">
      <c r="A739" s="76">
        <v>37111</v>
      </c>
      <c r="B739" s="77" t="s">
        <v>1039</v>
      </c>
      <c r="C739" s="75">
        <v>37111</v>
      </c>
      <c r="D739" s="78" t="s">
        <v>1154</v>
      </c>
    </row>
    <row r="740" spans="1:4" ht="13.5">
      <c r="A740" s="76">
        <v>37112</v>
      </c>
      <c r="B740" s="77" t="s">
        <v>1040</v>
      </c>
      <c r="C740" s="75">
        <v>37112</v>
      </c>
      <c r="D740" s="78" t="s">
        <v>1154</v>
      </c>
    </row>
    <row r="741" spans="1:4" ht="13.5">
      <c r="A741" s="76">
        <v>37113</v>
      </c>
      <c r="B741" s="77" t="s">
        <v>1041</v>
      </c>
      <c r="C741" s="75">
        <v>37113</v>
      </c>
      <c r="D741" s="78" t="s">
        <v>1154</v>
      </c>
    </row>
    <row r="742" spans="1:4" ht="13.5">
      <c r="A742" s="76">
        <v>37114</v>
      </c>
      <c r="B742" s="77" t="s">
        <v>1042</v>
      </c>
      <c r="C742" s="75">
        <v>37114</v>
      </c>
      <c r="D742" s="78" t="s">
        <v>1154</v>
      </c>
    </row>
    <row r="743" spans="1:4" ht="13.5">
      <c r="A743" s="76">
        <v>37115</v>
      </c>
      <c r="B743" s="77" t="s">
        <v>1043</v>
      </c>
      <c r="C743" s="75">
        <v>37115</v>
      </c>
      <c r="D743" s="78" t="s">
        <v>1154</v>
      </c>
    </row>
    <row r="744" spans="1:4" ht="13.5">
      <c r="A744" s="76">
        <v>37116</v>
      </c>
      <c r="B744" s="77" t="s">
        <v>1044</v>
      </c>
      <c r="C744" s="75">
        <v>37116</v>
      </c>
      <c r="D744" s="78" t="s">
        <v>1154</v>
      </c>
    </row>
    <row r="745" spans="1:4" ht="13.5">
      <c r="A745" s="76">
        <v>37117</v>
      </c>
      <c r="B745" s="77" t="s">
        <v>1045</v>
      </c>
      <c r="C745" s="75">
        <v>37117</v>
      </c>
      <c r="D745" s="78" t="s">
        <v>1154</v>
      </c>
    </row>
    <row r="746" spans="1:4" ht="13.5">
      <c r="A746" s="76">
        <v>37118</v>
      </c>
      <c r="B746" s="77" t="s">
        <v>1046</v>
      </c>
      <c r="C746" s="75">
        <v>37118</v>
      </c>
      <c r="D746" s="78" t="s">
        <v>1154</v>
      </c>
    </row>
    <row r="747" spans="1:4" ht="13.5">
      <c r="A747" s="76">
        <v>37119</v>
      </c>
      <c r="B747" s="77" t="s">
        <v>1047</v>
      </c>
      <c r="C747" s="75">
        <v>37119</v>
      </c>
      <c r="D747" s="78" t="s">
        <v>1154</v>
      </c>
    </row>
    <row r="748" spans="1:4" ht="13.5">
      <c r="A748" s="76">
        <v>37120</v>
      </c>
      <c r="B748" s="77" t="s">
        <v>1048</v>
      </c>
      <c r="C748" s="75">
        <v>37120</v>
      </c>
      <c r="D748" s="78" t="s">
        <v>1154</v>
      </c>
    </row>
    <row r="749" spans="1:4" ht="13.5">
      <c r="A749" s="76">
        <v>37121</v>
      </c>
      <c r="B749" s="77" t="s">
        <v>1049</v>
      </c>
      <c r="C749" s="75">
        <v>37121</v>
      </c>
      <c r="D749" s="78" t="s">
        <v>1154</v>
      </c>
    </row>
    <row r="750" spans="1:4" ht="13.5">
      <c r="A750" s="76">
        <v>37122</v>
      </c>
      <c r="B750" s="77" t="s">
        <v>1050</v>
      </c>
      <c r="C750" s="75">
        <v>37122</v>
      </c>
      <c r="D750" s="78" t="s">
        <v>1154</v>
      </c>
    </row>
    <row r="751" spans="1:4" ht="24">
      <c r="A751" s="76">
        <v>37123</v>
      </c>
      <c r="B751" s="77" t="s">
        <v>1051</v>
      </c>
      <c r="C751" s="75">
        <v>37123</v>
      </c>
      <c r="D751" s="78" t="s">
        <v>1154</v>
      </c>
    </row>
    <row r="752" spans="1:4" ht="13.5">
      <c r="A752" s="76">
        <v>37124</v>
      </c>
      <c r="B752" s="77" t="s">
        <v>1052</v>
      </c>
      <c r="C752" s="75">
        <v>37124</v>
      </c>
      <c r="D752" s="78" t="s">
        <v>1154</v>
      </c>
    </row>
    <row r="753" spans="1:4" ht="13.5">
      <c r="A753" s="76">
        <v>37125</v>
      </c>
      <c r="B753" s="77" t="s">
        <v>1053</v>
      </c>
      <c r="C753" s="75">
        <v>37125</v>
      </c>
      <c r="D753" s="78" t="s">
        <v>1154</v>
      </c>
    </row>
    <row r="754" spans="1:4" ht="13.5">
      <c r="A754" s="76">
        <v>37126</v>
      </c>
      <c r="B754" s="77" t="s">
        <v>1054</v>
      </c>
      <c r="C754" s="75">
        <v>37126</v>
      </c>
      <c r="D754" s="78" t="s">
        <v>1154</v>
      </c>
    </row>
    <row r="755" spans="1:4" ht="13.5">
      <c r="A755" s="76">
        <v>37127</v>
      </c>
      <c r="B755" s="77" t="s">
        <v>1055</v>
      </c>
      <c r="C755" s="75">
        <v>37127</v>
      </c>
      <c r="D755" s="78" t="s">
        <v>1154</v>
      </c>
    </row>
    <row r="756" spans="1:4" ht="13.5">
      <c r="A756" s="76">
        <v>37128</v>
      </c>
      <c r="B756" s="77" t="s">
        <v>1056</v>
      </c>
      <c r="C756" s="75">
        <v>37128</v>
      </c>
      <c r="D756" s="78" t="s">
        <v>1154</v>
      </c>
    </row>
    <row r="757" spans="1:4" ht="13.5">
      <c r="A757" s="76">
        <v>37201</v>
      </c>
      <c r="B757" s="77" t="s">
        <v>1057</v>
      </c>
      <c r="C757" s="75">
        <v>37201</v>
      </c>
      <c r="D757" s="78" t="s">
        <v>1154</v>
      </c>
    </row>
    <row r="758" spans="1:4" ht="13.5">
      <c r="A758" s="76">
        <v>37301</v>
      </c>
      <c r="B758" s="77" t="s">
        <v>1058</v>
      </c>
      <c r="C758" s="75">
        <v>37301</v>
      </c>
      <c r="D758" s="78" t="s">
        <v>1154</v>
      </c>
    </row>
    <row r="759" spans="1:4" ht="13.5">
      <c r="A759" s="76">
        <v>37302</v>
      </c>
      <c r="B759" s="77" t="s">
        <v>1059</v>
      </c>
      <c r="C759" s="75">
        <v>37302</v>
      </c>
      <c r="D759" s="78" t="s">
        <v>1154</v>
      </c>
    </row>
    <row r="760" spans="1:4" ht="13.5">
      <c r="A760" s="76">
        <v>37303</v>
      </c>
      <c r="B760" s="77" t="s">
        <v>1060</v>
      </c>
      <c r="C760" s="75">
        <v>37303</v>
      </c>
      <c r="D760" s="78" t="s">
        <v>1154</v>
      </c>
    </row>
    <row r="761" spans="1:4" ht="13.5">
      <c r="A761" s="76">
        <v>37304</v>
      </c>
      <c r="B761" s="77" t="s">
        <v>1061</v>
      </c>
      <c r="C761" s="75">
        <v>37304</v>
      </c>
      <c r="D761" s="78" t="s">
        <v>1154</v>
      </c>
    </row>
    <row r="762" spans="1:4" ht="24">
      <c r="A762" s="76">
        <v>37305</v>
      </c>
      <c r="B762" s="77" t="s">
        <v>1062</v>
      </c>
      <c r="C762" s="75">
        <v>37305</v>
      </c>
      <c r="D762" s="78" t="s">
        <v>1154</v>
      </c>
    </row>
    <row r="763" spans="1:4" ht="13.5">
      <c r="A763" s="76">
        <v>37401</v>
      </c>
      <c r="B763" s="77" t="s">
        <v>1063</v>
      </c>
      <c r="C763" s="75">
        <v>37401</v>
      </c>
      <c r="D763" s="78" t="s">
        <v>1154</v>
      </c>
    </row>
    <row r="764" spans="1:4" ht="13.5">
      <c r="A764" s="76">
        <v>37402</v>
      </c>
      <c r="B764" s="77" t="s">
        <v>1064</v>
      </c>
      <c r="C764" s="75">
        <v>37402</v>
      </c>
      <c r="D764" s="78" t="s">
        <v>1154</v>
      </c>
    </row>
    <row r="765" spans="1:4" ht="13.5">
      <c r="A765" s="76">
        <v>37404</v>
      </c>
      <c r="B765" s="77" t="s">
        <v>1065</v>
      </c>
      <c r="C765" s="75">
        <v>37404</v>
      </c>
      <c r="D765" s="78" t="s">
        <v>1154</v>
      </c>
    </row>
    <row r="766" spans="1:4" ht="13.5">
      <c r="A766" s="76">
        <v>37405</v>
      </c>
      <c r="B766" s="77" t="s">
        <v>1066</v>
      </c>
      <c r="C766" s="75">
        <v>37405</v>
      </c>
      <c r="D766" s="78" t="s">
        <v>1154</v>
      </c>
    </row>
    <row r="767" spans="1:4" ht="24">
      <c r="A767" s="76">
        <v>37406</v>
      </c>
      <c r="B767" s="77" t="s">
        <v>1067</v>
      </c>
      <c r="C767" s="75">
        <v>37406</v>
      </c>
      <c r="D767" s="78" t="s">
        <v>1154</v>
      </c>
    </row>
    <row r="768" spans="1:4" ht="13.5">
      <c r="A768" s="76">
        <v>37407</v>
      </c>
      <c r="B768" s="77" t="s">
        <v>1068</v>
      </c>
      <c r="C768" s="75">
        <v>37407</v>
      </c>
      <c r="D768" s="78" t="s">
        <v>1154</v>
      </c>
    </row>
    <row r="769" spans="1:4" ht="13.5">
      <c r="A769" s="76">
        <v>37408</v>
      </c>
      <c r="B769" s="77" t="s">
        <v>1069</v>
      </c>
      <c r="C769" s="75">
        <v>37408</v>
      </c>
      <c r="D769" s="78" t="s">
        <v>1154</v>
      </c>
    </row>
    <row r="770" spans="1:4" ht="13.5">
      <c r="A770" s="76">
        <v>37409</v>
      </c>
      <c r="B770" s="77" t="s">
        <v>1070</v>
      </c>
      <c r="C770" s="75">
        <v>37409</v>
      </c>
      <c r="D770" s="78" t="s">
        <v>1154</v>
      </c>
    </row>
    <row r="771" spans="1:4" ht="13.5">
      <c r="A771" s="76">
        <v>37501</v>
      </c>
      <c r="B771" s="77" t="s">
        <v>1071</v>
      </c>
      <c r="C771" s="75">
        <v>37501</v>
      </c>
      <c r="D771" s="78" t="s">
        <v>1154</v>
      </c>
    </row>
    <row r="772" spans="1:4" ht="13.5">
      <c r="A772" s="76">
        <v>37502</v>
      </c>
      <c r="B772" s="77" t="s">
        <v>1072</v>
      </c>
      <c r="C772" s="75">
        <v>37502</v>
      </c>
      <c r="D772" s="78" t="s">
        <v>1154</v>
      </c>
    </row>
    <row r="773" spans="1:4" ht="24">
      <c r="A773" s="76">
        <v>37503</v>
      </c>
      <c r="B773" s="77" t="s">
        <v>1073</v>
      </c>
      <c r="C773" s="75">
        <v>37503</v>
      </c>
      <c r="D773" s="78" t="s">
        <v>1154</v>
      </c>
    </row>
    <row r="774" spans="1:4" ht="13.5">
      <c r="A774" s="76">
        <v>37601</v>
      </c>
      <c r="B774" s="77" t="s">
        <v>1074</v>
      </c>
      <c r="C774" s="75">
        <v>37601</v>
      </c>
      <c r="D774" s="78" t="s">
        <v>1154</v>
      </c>
    </row>
    <row r="775" spans="1:4" ht="13.5">
      <c r="A775" s="76">
        <v>37602</v>
      </c>
      <c r="B775" s="77" t="s">
        <v>1075</v>
      </c>
      <c r="C775" s="75">
        <v>37602</v>
      </c>
      <c r="D775" s="78" t="s">
        <v>1154</v>
      </c>
    </row>
    <row r="776" spans="1:4" ht="13.5">
      <c r="A776" s="76">
        <v>37603</v>
      </c>
      <c r="B776" s="77" t="s">
        <v>1076</v>
      </c>
      <c r="C776" s="75">
        <v>37603</v>
      </c>
      <c r="D776" s="78" t="s">
        <v>1154</v>
      </c>
    </row>
    <row r="777" spans="1:4" ht="13.5">
      <c r="A777" s="76">
        <v>37604</v>
      </c>
      <c r="B777" s="77" t="s">
        <v>1077</v>
      </c>
      <c r="C777" s="75">
        <v>37604</v>
      </c>
      <c r="D777" s="78" t="s">
        <v>1154</v>
      </c>
    </row>
    <row r="778" spans="1:4" ht="13.5">
      <c r="A778" s="76">
        <v>37701</v>
      </c>
      <c r="B778" s="77" t="s">
        <v>1078</v>
      </c>
      <c r="C778" s="75">
        <v>37701</v>
      </c>
      <c r="D778" s="78" t="s">
        <v>1154</v>
      </c>
    </row>
    <row r="779" spans="1:4" ht="13.5">
      <c r="A779" s="76">
        <v>37702</v>
      </c>
      <c r="B779" s="77" t="s">
        <v>1079</v>
      </c>
      <c r="C779" s="75">
        <v>37702</v>
      </c>
      <c r="D779" s="78" t="s">
        <v>1154</v>
      </c>
    </row>
    <row r="780" spans="1:4" ht="13.5">
      <c r="A780" s="76">
        <v>37703</v>
      </c>
      <c r="B780" s="77" t="s">
        <v>1080</v>
      </c>
      <c r="C780" s="75">
        <v>37703</v>
      </c>
      <c r="D780" s="78" t="s">
        <v>1154</v>
      </c>
    </row>
    <row r="781" spans="1:4" ht="13.5">
      <c r="A781" s="76">
        <v>37704</v>
      </c>
      <c r="B781" s="77" t="s">
        <v>1081</v>
      </c>
      <c r="C781" s="75">
        <v>37704</v>
      </c>
      <c r="D781" s="78" t="s">
        <v>1154</v>
      </c>
    </row>
    <row r="782" spans="1:4" ht="13.5">
      <c r="A782" s="76">
        <v>38001</v>
      </c>
      <c r="B782" s="77" t="s">
        <v>1082</v>
      </c>
      <c r="C782" s="75">
        <v>38001</v>
      </c>
      <c r="D782" s="78" t="s">
        <v>1154</v>
      </c>
    </row>
    <row r="783" spans="1:4" ht="13.5">
      <c r="A783" s="76">
        <v>38002</v>
      </c>
      <c r="B783" s="77" t="s">
        <v>1083</v>
      </c>
      <c r="C783" s="75">
        <v>38002</v>
      </c>
      <c r="D783" s="78" t="s">
        <v>1154</v>
      </c>
    </row>
    <row r="784" spans="1:4" ht="24">
      <c r="A784" s="76">
        <v>38004</v>
      </c>
      <c r="B784" s="77" t="s">
        <v>1084</v>
      </c>
      <c r="C784" s="75">
        <v>38004</v>
      </c>
      <c r="D784" s="78" t="s">
        <v>1154</v>
      </c>
    </row>
    <row r="785" spans="1:4" ht="24">
      <c r="A785" s="76">
        <v>38005</v>
      </c>
      <c r="B785" s="77" t="s">
        <v>1151</v>
      </c>
      <c r="C785" s="75">
        <v>38005</v>
      </c>
      <c r="D785" s="78" t="s">
        <v>1154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独立行政法人　日本学術振興会</cp:lastModifiedBy>
  <cp:lastPrinted>2013-03-18T02:50:35Z</cp:lastPrinted>
  <dcterms:created xsi:type="dcterms:W3CDTF">2003-12-12T10:46:18Z</dcterms:created>
  <dcterms:modified xsi:type="dcterms:W3CDTF">2013-03-19T05:38:55Z</dcterms:modified>
  <cp:category/>
  <cp:version/>
  <cp:contentType/>
  <cp:contentStatus/>
</cp:coreProperties>
</file>